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4000" windowHeight="9540" tabRatio="702" activeTab="0"/>
  </bookViews>
  <sheets>
    <sheet name="挂网用" sheetId="1" r:id="rId1"/>
  </sheets>
  <definedNames>
    <definedName name="_xlnm.Print_Titles" localSheetId="0">'挂网用'!$2:$3</definedName>
  </definedNames>
  <calcPr fullCalcOnLoad="1"/>
</workbook>
</file>

<file path=xl/sharedStrings.xml><?xml version="1.0" encoding="utf-8"?>
<sst xmlns="http://schemas.openxmlformats.org/spreadsheetml/2006/main" count="496" uniqueCount="141">
  <si>
    <t>环境设计</t>
  </si>
  <si>
    <t>房地产开发与管理</t>
  </si>
  <si>
    <t>视觉传达设计</t>
  </si>
  <si>
    <t>工商管理</t>
  </si>
  <si>
    <t>数字媒体艺术</t>
  </si>
  <si>
    <t>会计学</t>
  </si>
  <si>
    <t>产品设计</t>
  </si>
  <si>
    <t>市场营销</t>
  </si>
  <si>
    <t>广告学</t>
  </si>
  <si>
    <t>公共事业管理</t>
  </si>
  <si>
    <t>新闻学</t>
  </si>
  <si>
    <t>审计学</t>
  </si>
  <si>
    <t>汉语言文学</t>
  </si>
  <si>
    <t>物流管理</t>
  </si>
  <si>
    <t>英语</t>
  </si>
  <si>
    <t>电子商务</t>
  </si>
  <si>
    <t>翻译</t>
  </si>
  <si>
    <t>国际商务</t>
  </si>
  <si>
    <t>国际经济与贸易</t>
  </si>
  <si>
    <t>信息与计算科学</t>
  </si>
  <si>
    <t>法学</t>
  </si>
  <si>
    <t>金融工程</t>
  </si>
  <si>
    <t>知识产权</t>
  </si>
  <si>
    <t>机械设计制造及其自动化</t>
  </si>
  <si>
    <t>车辆工程</t>
  </si>
  <si>
    <t>勘查技术与工程</t>
  </si>
  <si>
    <t>汽车服务工程</t>
  </si>
  <si>
    <t>城市地下空间工程</t>
  </si>
  <si>
    <t>材料成型及控制工程</t>
  </si>
  <si>
    <t>道路桥梁与渡河工程</t>
  </si>
  <si>
    <t>材料科学与工程</t>
  </si>
  <si>
    <t>建筑学</t>
  </si>
  <si>
    <t>电气工程及其自动化</t>
  </si>
  <si>
    <t>城乡规划</t>
  </si>
  <si>
    <t>电子信息工程</t>
  </si>
  <si>
    <t>风景园林</t>
  </si>
  <si>
    <t>通信工程</t>
  </si>
  <si>
    <t>建筑环境与能源应用工程</t>
  </si>
  <si>
    <t>给排水科学与工程</t>
  </si>
  <si>
    <t>物联网工程</t>
  </si>
  <si>
    <t>环境工程</t>
  </si>
  <si>
    <t>计算机科学与技术</t>
  </si>
  <si>
    <t>化学工程与工艺</t>
  </si>
  <si>
    <t>信息管理与信息系统</t>
  </si>
  <si>
    <t>工程管理</t>
  </si>
  <si>
    <t>网络工程</t>
  </si>
  <si>
    <t>软件工程</t>
  </si>
  <si>
    <t>工业工程</t>
  </si>
  <si>
    <t>建筑电气与智能化</t>
  </si>
  <si>
    <t>交通运输</t>
  </si>
  <si>
    <t>微电子科学与工程</t>
  </si>
  <si>
    <t>交通工程</t>
  </si>
  <si>
    <t>数据科学与大数据技术</t>
  </si>
  <si>
    <t>工业设计</t>
  </si>
  <si>
    <t>网络空间安全</t>
  </si>
  <si>
    <t>数字媒体技术</t>
  </si>
  <si>
    <t>学院</t>
  </si>
  <si>
    <t>2015级</t>
  </si>
  <si>
    <t>2016级</t>
  </si>
  <si>
    <t>2017级</t>
  </si>
  <si>
    <t>2018级</t>
  </si>
  <si>
    <t>学院合计</t>
  </si>
  <si>
    <t>专业</t>
  </si>
  <si>
    <t>班级数</t>
  </si>
  <si>
    <t>人数</t>
  </si>
  <si>
    <t>机械与汽车工程学院</t>
  </si>
  <si>
    <t>信息科学与工程学院</t>
  </si>
  <si>
    <t>网络空间工程</t>
  </si>
  <si>
    <t>交通运输学院</t>
  </si>
  <si>
    <t xml:space="preserve">  物流管理　</t>
  </si>
  <si>
    <t>土木工程学院</t>
  </si>
  <si>
    <t>管理学院</t>
  </si>
  <si>
    <t xml:space="preserve"> 工程造价</t>
  </si>
  <si>
    <t xml:space="preserve">  市场营销　</t>
  </si>
  <si>
    <t>建筑与城乡规划学院</t>
  </si>
  <si>
    <t>生态环境与城市建设学院</t>
  </si>
  <si>
    <t>人文学院</t>
  </si>
  <si>
    <t>预科班</t>
  </si>
  <si>
    <t>少数民族预科</t>
  </si>
  <si>
    <t>法学院</t>
  </si>
  <si>
    <t>设计学院</t>
  </si>
  <si>
    <t>数理学院</t>
  </si>
  <si>
    <t>材料科学与工程学院</t>
  </si>
  <si>
    <t>海峡工学院</t>
  </si>
  <si>
    <t>机械设计制造及其自动化（闽台合作）</t>
  </si>
  <si>
    <t>材料成型及控制工程(闽台合作)</t>
  </si>
  <si>
    <t>通信工程(闽台合作)</t>
  </si>
  <si>
    <t>交通工程（运营与管理方向）(闽台合作)</t>
  </si>
  <si>
    <t>建筑学(闽台合作)</t>
  </si>
  <si>
    <t>数字媒体技术(闽台合作)</t>
  </si>
  <si>
    <t>工业设计(闽台合作)</t>
  </si>
  <si>
    <t>视觉传达设计(闽台合作)</t>
  </si>
  <si>
    <t>城市地下空间工程（闽台合作）</t>
  </si>
  <si>
    <t>环境设计（闽台合作）</t>
  </si>
  <si>
    <t>各年级合计</t>
  </si>
  <si>
    <t>总计</t>
  </si>
  <si>
    <t>软件工程（移动应用开发）</t>
  </si>
  <si>
    <t>网络工程(专升本)</t>
  </si>
  <si>
    <t>广告学(专升本)</t>
  </si>
  <si>
    <t>会计学（专升本）</t>
  </si>
  <si>
    <t>视觉传达设计(专升本)</t>
  </si>
  <si>
    <t>市场营销(专升本)</t>
  </si>
  <si>
    <t>物联网工程(专升本)</t>
  </si>
  <si>
    <t>知识产权(专升本)</t>
  </si>
  <si>
    <t>工程造价(专升本)</t>
  </si>
  <si>
    <t>国际学院</t>
  </si>
  <si>
    <t>工商管理学</t>
  </si>
  <si>
    <t>物联网</t>
  </si>
  <si>
    <t>全校在校生合计</t>
  </si>
  <si>
    <t>福建工程学院2019-2020学年第一学期期初专业人数一览表20190926</t>
  </si>
  <si>
    <t>2019级</t>
  </si>
  <si>
    <t>智能制造实验班</t>
  </si>
  <si>
    <t>本科小计</t>
  </si>
  <si>
    <t xml:space="preserve">班级数：52
人数：1632
</t>
  </si>
  <si>
    <t>网络与新媒体</t>
  </si>
  <si>
    <t>智能科学与技术</t>
  </si>
  <si>
    <t>班级数：1
人数：10</t>
  </si>
  <si>
    <t>土木工程</t>
  </si>
  <si>
    <t>本科合计</t>
  </si>
  <si>
    <t>总计</t>
  </si>
  <si>
    <t>本科总计</t>
  </si>
  <si>
    <t>旗山校区各年级合计</t>
  </si>
  <si>
    <t>旗山校区本科合计</t>
  </si>
  <si>
    <t>旗山校区总计</t>
  </si>
  <si>
    <t>备注:   1.  校本部和国脉信息学院·互联网经贸学院、应用技术学院（含专升本）、国际学院专业全部为本科。
        2.  全校预计毕业生5988，其中校本部4102人(含海峡工学院534人)，应用技术学院预计毕业生数为861人(其中本科568人、专升本293人)，国际学院预计毕业生10人，国脉信息学院·互联网经贸学院预计毕业生数为1015人。
        3.  其中机械学院2017级、2018级各1个智能制造行业工程师实验班，由机械和车辆专业学生组成；、2019级2个实验班，由机械专业学生组成；信息学院2017级1个微电子行业工程师实验班，由微电子、电子信息工程、通信工程、建筑电气、网络工程和软件工程专业学生组成，2018级2个班，由微电子专业学生组成，2019级1个班，由微电子专业学生组成；管理学院2017级、2018级、各1个班建筑行业工程师实验班，由工程管理和工程造价专业学生组成，2019级1个建筑行业工程师工程管理实验班，由工程管理专业学生组成；土木学院2018级1个、2019级2个智慧建造综合实验班，由土木工程专业学生组成。
        4.  以上数据不包含进修生及留学生。  
        5.  统计时间为2019年9月26日。</t>
  </si>
  <si>
    <t>班级数：51
人数：2285</t>
  </si>
  <si>
    <t xml:space="preserve">班级数：108
人数：3950
</t>
  </si>
  <si>
    <t>班级数：25
人数：707</t>
  </si>
  <si>
    <t xml:space="preserve">班级数：35
人数：954
</t>
  </si>
  <si>
    <t xml:space="preserve">班级数：38
人数：1073
</t>
  </si>
  <si>
    <t>班级数：19
人数：627</t>
  </si>
  <si>
    <t>班级数：40
人数：1232</t>
  </si>
  <si>
    <t>班级数：8
   人数：251</t>
  </si>
  <si>
    <t>班级数：23
人数：698</t>
  </si>
  <si>
    <t>班级数：29
人数：928</t>
  </si>
  <si>
    <t xml:space="preserve">班级数：79
(含4个实验班)
人数：2429
</t>
  </si>
  <si>
    <t xml:space="preserve">班级数：69
(含3个实验班)
人数：2204
</t>
  </si>
  <si>
    <t>班级数：38
(含3个实验班)
人数：1129</t>
  </si>
  <si>
    <t>班级数：33
(含4个实验班)
人数：995</t>
  </si>
  <si>
    <t>应用技术学院</t>
  </si>
  <si>
    <t>国脉信息学院·互联网经贸学院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</si>
</sst>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仿宋_GB2312"/>
      <family val="3"/>
    </font>
    <font>
      <b/>
      <sz val="8"/>
      <color indexed="8"/>
      <name val="仿宋_GB2312"/>
      <family val="3"/>
    </font>
    <font>
      <sz val="8"/>
      <name val="仿宋_GB2312"/>
      <family val="3"/>
    </font>
    <font>
      <b/>
      <sz val="12"/>
      <name val="仿宋_GB2312"/>
      <family val="3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8"/>
      <name val="仿宋_GB2312"/>
      <family val="3"/>
    </font>
    <font>
      <b/>
      <sz val="8"/>
      <color indexed="8"/>
      <name val="宋体"/>
      <family val="0"/>
    </font>
    <font>
      <b/>
      <sz val="8"/>
      <color indexed="18"/>
      <name val="仿宋_GB2312"/>
      <family val="3"/>
    </font>
    <font>
      <sz val="8"/>
      <color indexed="10"/>
      <name val="仿宋_GB2312"/>
      <family val="3"/>
    </font>
    <font>
      <sz val="7"/>
      <color indexed="8"/>
      <name val="仿宋_GB2312"/>
      <family val="3"/>
    </font>
    <font>
      <sz val="6"/>
      <color indexed="8"/>
      <name val="仿宋_GB2312"/>
      <family val="3"/>
    </font>
    <font>
      <sz val="11"/>
      <color theme="1"/>
      <name val="Calibri"/>
      <family val="0"/>
    </font>
    <font>
      <sz val="8"/>
      <color theme="1"/>
      <name val="仿宋_GB2312"/>
      <family val="3"/>
    </font>
    <font>
      <sz val="8"/>
      <color rgb="FFFF0000"/>
      <name val="仿宋_GB2312"/>
      <family val="3"/>
    </font>
    <font>
      <b/>
      <sz val="8"/>
      <color theme="1"/>
      <name val="仿宋_GB2312"/>
      <family val="3"/>
    </font>
    <font>
      <sz val="7"/>
      <color theme="1"/>
      <name val="仿宋_GB2312"/>
      <family val="3"/>
    </font>
    <font>
      <sz val="8"/>
      <color theme="1"/>
      <name val="Calibri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  <font>
      <sz val="6"/>
      <color theme="1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17" borderId="6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23" fillId="16" borderId="8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255"/>
    </xf>
    <xf numFmtId="0" fontId="3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right" vertical="center" shrinkToFit="1"/>
    </xf>
    <xf numFmtId="0" fontId="34" fillId="0" borderId="0" xfId="0" applyFont="1" applyFill="1" applyBorder="1" applyAlignment="1">
      <alignment horizontal="right" vertical="center"/>
    </xf>
    <xf numFmtId="0" fontId="38" fillId="24" borderId="10" xfId="0" applyNumberFormat="1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horizontal="right" vertical="center"/>
    </xf>
    <xf numFmtId="0" fontId="38" fillId="25" borderId="10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vertical="center" textRotation="255" wrapText="1"/>
    </xf>
    <xf numFmtId="0" fontId="34" fillId="0" borderId="10" xfId="0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 horizontal="left" vertical="center" wrapText="1" shrinkToFit="1"/>
    </xf>
    <xf numFmtId="0" fontId="39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 shrinkToFi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 shrinkToFit="1"/>
    </xf>
    <xf numFmtId="0" fontId="41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20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1"/>
  <sheetViews>
    <sheetView tabSelected="1" zoomScale="148" zoomScaleNormal="148" zoomScalePageLayoutView="0" workbookViewId="0" topLeftCell="A43">
      <selection activeCell="F118" sqref="F118:G118"/>
    </sheetView>
  </sheetViews>
  <sheetFormatPr defaultColWidth="11.00390625" defaultRowHeight="14.25"/>
  <cols>
    <col min="1" max="1" width="4.125" style="7" customWidth="1"/>
    <col min="2" max="2" width="3.375" style="8" customWidth="1"/>
    <col min="3" max="3" width="4.125" style="8" customWidth="1"/>
    <col min="4" max="4" width="3.875" style="8" customWidth="1"/>
    <col min="5" max="5" width="4.875" style="24" customWidth="1"/>
    <col min="6" max="6" width="5.625" style="8" customWidth="1"/>
    <col min="7" max="7" width="13.625" style="8" customWidth="1"/>
    <col min="8" max="8" width="4.125" style="8" customWidth="1"/>
    <col min="9" max="9" width="4.625" style="24" customWidth="1"/>
    <col min="10" max="10" width="7.50390625" style="8" customWidth="1"/>
    <col min="11" max="11" width="12.50390625" style="8" customWidth="1"/>
    <col min="12" max="12" width="4.00390625" style="8" customWidth="1"/>
    <col min="13" max="13" width="4.75390625" style="24" customWidth="1"/>
    <col min="14" max="14" width="7.75390625" style="8" customWidth="1"/>
    <col min="15" max="15" width="10.75390625" style="8" customWidth="1"/>
    <col min="16" max="16" width="3.875" style="8" customWidth="1"/>
    <col min="17" max="17" width="4.625" style="24" customWidth="1"/>
    <col min="18" max="18" width="7.75390625" style="8" customWidth="1"/>
    <col min="19" max="19" width="11.00390625" style="8" customWidth="1"/>
    <col min="20" max="20" width="4.00390625" style="9" customWidth="1"/>
    <col min="21" max="21" width="5.25390625" style="24" customWidth="1"/>
    <col min="22" max="22" width="4.00390625" style="8" customWidth="1"/>
    <col min="23" max="23" width="5.625" style="8" customWidth="1"/>
    <col min="24" max="16384" width="11.00390625" style="9" customWidth="1"/>
  </cols>
  <sheetData>
    <row r="1" spans="1:23" ht="28.5" customHeight="1">
      <c r="A1" s="50" t="s">
        <v>109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12.75" customHeight="1">
      <c r="A2" s="52" t="s">
        <v>56</v>
      </c>
      <c r="B2" s="33" t="s">
        <v>57</v>
      </c>
      <c r="C2" s="33"/>
      <c r="D2" s="33"/>
      <c r="E2" s="33"/>
      <c r="F2" s="33" t="s">
        <v>58</v>
      </c>
      <c r="G2" s="33"/>
      <c r="H2" s="33"/>
      <c r="I2" s="33"/>
      <c r="J2" s="33" t="s">
        <v>59</v>
      </c>
      <c r="K2" s="33"/>
      <c r="L2" s="33"/>
      <c r="M2" s="33"/>
      <c r="N2" s="33" t="s">
        <v>60</v>
      </c>
      <c r="O2" s="33"/>
      <c r="P2" s="33"/>
      <c r="Q2" s="33"/>
      <c r="R2" s="51" t="s">
        <v>110</v>
      </c>
      <c r="S2" s="51"/>
      <c r="T2" s="51"/>
      <c r="U2" s="51"/>
      <c r="V2" s="33" t="s">
        <v>61</v>
      </c>
      <c r="W2" s="33"/>
    </row>
    <row r="3" spans="1:23" ht="12.75" customHeight="1">
      <c r="A3" s="52"/>
      <c r="B3" s="33" t="s">
        <v>62</v>
      </c>
      <c r="C3" s="33"/>
      <c r="D3" s="19" t="s">
        <v>63</v>
      </c>
      <c r="E3" s="20" t="s">
        <v>64</v>
      </c>
      <c r="F3" s="33" t="s">
        <v>62</v>
      </c>
      <c r="G3" s="33"/>
      <c r="H3" s="19" t="s">
        <v>63</v>
      </c>
      <c r="I3" s="20" t="s">
        <v>64</v>
      </c>
      <c r="J3" s="33" t="s">
        <v>62</v>
      </c>
      <c r="K3" s="33"/>
      <c r="L3" s="19" t="s">
        <v>63</v>
      </c>
      <c r="M3" s="20" t="s">
        <v>64</v>
      </c>
      <c r="N3" s="33" t="s">
        <v>62</v>
      </c>
      <c r="O3" s="33"/>
      <c r="P3" s="19" t="s">
        <v>63</v>
      </c>
      <c r="Q3" s="20" t="s">
        <v>64</v>
      </c>
      <c r="R3" s="33" t="s">
        <v>62</v>
      </c>
      <c r="S3" s="33"/>
      <c r="T3" s="19" t="s">
        <v>63</v>
      </c>
      <c r="U3" s="20" t="s">
        <v>64</v>
      </c>
      <c r="V3" s="19" t="s">
        <v>63</v>
      </c>
      <c r="W3" s="13" t="s">
        <v>64</v>
      </c>
    </row>
    <row r="4" spans="1:23" s="2" customFormat="1" ht="16.5" customHeight="1">
      <c r="A4" s="36" t="s">
        <v>65</v>
      </c>
      <c r="B4" s="33"/>
      <c r="C4" s="34"/>
      <c r="D4" s="17"/>
      <c r="E4" s="20"/>
      <c r="F4" s="33" t="s">
        <v>23</v>
      </c>
      <c r="G4" s="34"/>
      <c r="H4" s="17">
        <v>5</v>
      </c>
      <c r="I4" s="20">
        <v>145</v>
      </c>
      <c r="J4" s="33" t="s">
        <v>23</v>
      </c>
      <c r="K4" s="34"/>
      <c r="L4" s="10">
        <v>6</v>
      </c>
      <c r="M4" s="20">
        <v>147</v>
      </c>
      <c r="N4" s="33" t="s">
        <v>23</v>
      </c>
      <c r="O4" s="34"/>
      <c r="P4" s="10">
        <v>5</v>
      </c>
      <c r="Q4" s="20">
        <v>143</v>
      </c>
      <c r="R4" s="33" t="s">
        <v>23</v>
      </c>
      <c r="S4" s="34"/>
      <c r="T4" s="3">
        <v>3</v>
      </c>
      <c r="U4" s="20">
        <v>87</v>
      </c>
      <c r="V4" s="53" t="s">
        <v>138</v>
      </c>
      <c r="W4" s="53"/>
    </row>
    <row r="5" spans="1:23" s="2" customFormat="1" ht="16.5" customHeight="1">
      <c r="A5" s="36"/>
      <c r="B5" s="33"/>
      <c r="C5" s="34"/>
      <c r="D5" s="17"/>
      <c r="E5" s="20"/>
      <c r="F5" s="33" t="s">
        <v>24</v>
      </c>
      <c r="G5" s="34"/>
      <c r="H5" s="17">
        <v>2</v>
      </c>
      <c r="I5" s="20">
        <v>80</v>
      </c>
      <c r="J5" s="33" t="s">
        <v>24</v>
      </c>
      <c r="K5" s="34"/>
      <c r="L5" s="17">
        <v>2</v>
      </c>
      <c r="M5" s="20">
        <v>70</v>
      </c>
      <c r="N5" s="33" t="s">
        <v>24</v>
      </c>
      <c r="O5" s="34"/>
      <c r="P5" s="17">
        <v>2</v>
      </c>
      <c r="Q5" s="20">
        <v>72</v>
      </c>
      <c r="R5" s="33" t="s">
        <v>24</v>
      </c>
      <c r="S5" s="34"/>
      <c r="T5" s="3">
        <v>3</v>
      </c>
      <c r="U5" s="20">
        <v>91</v>
      </c>
      <c r="V5" s="53"/>
      <c r="W5" s="53"/>
    </row>
    <row r="6" spans="1:23" s="2" customFormat="1" ht="16.5" customHeight="1">
      <c r="A6" s="36"/>
      <c r="B6" s="33"/>
      <c r="C6" s="34"/>
      <c r="D6" s="17"/>
      <c r="E6" s="20"/>
      <c r="F6" s="33" t="s">
        <v>26</v>
      </c>
      <c r="G6" s="34"/>
      <c r="H6" s="17">
        <v>1</v>
      </c>
      <c r="I6" s="20">
        <v>44</v>
      </c>
      <c r="J6" s="33" t="s">
        <v>26</v>
      </c>
      <c r="K6" s="34"/>
      <c r="L6" s="17">
        <v>1</v>
      </c>
      <c r="M6" s="20">
        <v>33</v>
      </c>
      <c r="N6" s="33" t="s">
        <v>26</v>
      </c>
      <c r="O6" s="34"/>
      <c r="P6" s="17">
        <v>1</v>
      </c>
      <c r="Q6" s="20">
        <v>35</v>
      </c>
      <c r="R6" s="33" t="s">
        <v>111</v>
      </c>
      <c r="S6" s="34"/>
      <c r="T6" s="3">
        <v>2</v>
      </c>
      <c r="U6" s="20">
        <v>48</v>
      </c>
      <c r="V6" s="53"/>
      <c r="W6" s="53"/>
    </row>
    <row r="7" spans="1:23" s="30" customFormat="1" ht="16.5" customHeight="1">
      <c r="A7" s="36"/>
      <c r="B7" s="35" t="s">
        <v>112</v>
      </c>
      <c r="C7" s="35"/>
      <c r="D7" s="15"/>
      <c r="E7" s="22"/>
      <c r="F7" s="35" t="s">
        <v>112</v>
      </c>
      <c r="G7" s="35"/>
      <c r="H7" s="15">
        <f>SUM(H4:H6)</f>
        <v>8</v>
      </c>
      <c r="I7" s="22">
        <f>SUM(I4:I6)</f>
        <v>269</v>
      </c>
      <c r="J7" s="35" t="s">
        <v>112</v>
      </c>
      <c r="K7" s="35"/>
      <c r="L7" s="15">
        <f aca="true" t="shared" si="0" ref="L7:Q7">SUM(L4:L6)</f>
        <v>9</v>
      </c>
      <c r="M7" s="22">
        <f t="shared" si="0"/>
        <v>250</v>
      </c>
      <c r="N7" s="35" t="s">
        <v>112</v>
      </c>
      <c r="O7" s="35"/>
      <c r="P7" s="15">
        <f t="shared" si="0"/>
        <v>8</v>
      </c>
      <c r="Q7" s="22">
        <f t="shared" si="0"/>
        <v>250</v>
      </c>
      <c r="R7" s="35" t="s">
        <v>112</v>
      </c>
      <c r="S7" s="35"/>
      <c r="T7" s="5">
        <f>SUM(T4:T6)</f>
        <v>8</v>
      </c>
      <c r="U7" s="22">
        <f>SUM(U4:U6)</f>
        <v>226</v>
      </c>
      <c r="V7" s="16">
        <f>D7+H7+L7+P7+T7</f>
        <v>33</v>
      </c>
      <c r="W7" s="15">
        <f>E7+I7+M7+Q7+U7</f>
        <v>995</v>
      </c>
    </row>
    <row r="8" spans="1:23" s="2" customFormat="1" ht="16.5" customHeight="1">
      <c r="A8" s="36" t="s">
        <v>66</v>
      </c>
      <c r="B8" s="33"/>
      <c r="C8" s="34"/>
      <c r="D8" s="17"/>
      <c r="E8" s="20"/>
      <c r="F8" s="33" t="s">
        <v>36</v>
      </c>
      <c r="G8" s="34"/>
      <c r="H8" s="17">
        <v>2</v>
      </c>
      <c r="I8" s="20">
        <v>59</v>
      </c>
      <c r="J8" s="33" t="s">
        <v>36</v>
      </c>
      <c r="K8" s="34"/>
      <c r="L8" s="17">
        <v>2</v>
      </c>
      <c r="M8" s="20">
        <v>51</v>
      </c>
      <c r="N8" s="33" t="s">
        <v>36</v>
      </c>
      <c r="O8" s="34"/>
      <c r="P8" s="17">
        <v>2</v>
      </c>
      <c r="Q8" s="20">
        <v>52</v>
      </c>
      <c r="R8" s="33" t="s">
        <v>36</v>
      </c>
      <c r="S8" s="34"/>
      <c r="T8" s="3">
        <v>2</v>
      </c>
      <c r="U8" s="20">
        <v>45</v>
      </c>
      <c r="V8" s="56" t="s">
        <v>135</v>
      </c>
      <c r="W8" s="57"/>
    </row>
    <row r="9" spans="1:23" s="2" customFormat="1" ht="16.5" customHeight="1">
      <c r="A9" s="36"/>
      <c r="B9" s="33"/>
      <c r="C9" s="34"/>
      <c r="D9" s="17"/>
      <c r="E9" s="20"/>
      <c r="F9" s="33" t="s">
        <v>32</v>
      </c>
      <c r="G9" s="34"/>
      <c r="H9" s="17">
        <v>4</v>
      </c>
      <c r="I9" s="20">
        <v>123</v>
      </c>
      <c r="J9" s="33" t="s">
        <v>32</v>
      </c>
      <c r="K9" s="34"/>
      <c r="L9" s="17">
        <v>3</v>
      </c>
      <c r="M9" s="20">
        <v>109</v>
      </c>
      <c r="N9" s="33" t="s">
        <v>32</v>
      </c>
      <c r="O9" s="34"/>
      <c r="P9" s="17">
        <v>3</v>
      </c>
      <c r="Q9" s="20">
        <v>99</v>
      </c>
      <c r="R9" s="33" t="s">
        <v>32</v>
      </c>
      <c r="S9" s="34"/>
      <c r="T9" s="3">
        <v>3</v>
      </c>
      <c r="U9" s="20">
        <v>75</v>
      </c>
      <c r="V9" s="58"/>
      <c r="W9" s="59"/>
    </row>
    <row r="10" spans="1:23" s="2" customFormat="1" ht="16.5" customHeight="1">
      <c r="A10" s="36"/>
      <c r="B10" s="33"/>
      <c r="C10" s="34"/>
      <c r="D10" s="17"/>
      <c r="E10" s="20"/>
      <c r="F10" s="33" t="s">
        <v>34</v>
      </c>
      <c r="G10" s="34"/>
      <c r="H10" s="17">
        <v>2</v>
      </c>
      <c r="I10" s="20">
        <v>57</v>
      </c>
      <c r="J10" s="33" t="s">
        <v>34</v>
      </c>
      <c r="K10" s="34"/>
      <c r="L10" s="17">
        <v>2</v>
      </c>
      <c r="M10" s="20">
        <v>51</v>
      </c>
      <c r="N10" s="33" t="s">
        <v>34</v>
      </c>
      <c r="O10" s="34"/>
      <c r="P10" s="17">
        <v>2</v>
      </c>
      <c r="Q10" s="20">
        <v>54</v>
      </c>
      <c r="R10" s="33" t="s">
        <v>34</v>
      </c>
      <c r="S10" s="34"/>
      <c r="T10" s="3">
        <v>2</v>
      </c>
      <c r="U10" s="20">
        <v>44</v>
      </c>
      <c r="V10" s="58"/>
      <c r="W10" s="59"/>
    </row>
    <row r="11" spans="1:23" s="2" customFormat="1" ht="16.5" customHeight="1">
      <c r="A11" s="36"/>
      <c r="B11" s="33"/>
      <c r="C11" s="34"/>
      <c r="D11" s="17"/>
      <c r="E11" s="20"/>
      <c r="F11" s="33" t="s">
        <v>50</v>
      </c>
      <c r="G11" s="34"/>
      <c r="H11" s="17">
        <v>2</v>
      </c>
      <c r="I11" s="20">
        <v>58</v>
      </c>
      <c r="J11" s="33" t="s">
        <v>50</v>
      </c>
      <c r="K11" s="34"/>
      <c r="L11" s="10">
        <v>2</v>
      </c>
      <c r="M11" s="20">
        <v>65</v>
      </c>
      <c r="N11" s="33" t="s">
        <v>50</v>
      </c>
      <c r="O11" s="34"/>
      <c r="P11" s="17">
        <v>2</v>
      </c>
      <c r="Q11" s="20">
        <v>52</v>
      </c>
      <c r="R11" s="33" t="s">
        <v>50</v>
      </c>
      <c r="S11" s="34"/>
      <c r="T11" s="3">
        <v>1</v>
      </c>
      <c r="U11" s="20">
        <v>40</v>
      </c>
      <c r="V11" s="58"/>
      <c r="W11" s="59"/>
    </row>
    <row r="12" spans="1:23" s="2" customFormat="1" ht="16.5" customHeight="1">
      <c r="A12" s="37"/>
      <c r="B12" s="33"/>
      <c r="C12" s="34"/>
      <c r="D12" s="17"/>
      <c r="E12" s="20"/>
      <c r="F12" s="33" t="s">
        <v>41</v>
      </c>
      <c r="G12" s="34"/>
      <c r="H12" s="17">
        <v>3</v>
      </c>
      <c r="I12" s="20">
        <v>102</v>
      </c>
      <c r="J12" s="33" t="s">
        <v>41</v>
      </c>
      <c r="K12" s="34"/>
      <c r="L12" s="17">
        <v>2</v>
      </c>
      <c r="M12" s="20">
        <v>85</v>
      </c>
      <c r="N12" s="33" t="s">
        <v>41</v>
      </c>
      <c r="O12" s="34"/>
      <c r="P12" s="17">
        <v>2</v>
      </c>
      <c r="Q12" s="20">
        <v>75</v>
      </c>
      <c r="R12" s="33" t="s">
        <v>41</v>
      </c>
      <c r="S12" s="34"/>
      <c r="T12" s="3">
        <v>2</v>
      </c>
      <c r="U12" s="20">
        <v>56</v>
      </c>
      <c r="V12" s="58"/>
      <c r="W12" s="59"/>
    </row>
    <row r="13" spans="1:23" s="2" customFormat="1" ht="16.5" customHeight="1">
      <c r="A13" s="37"/>
      <c r="B13" s="33"/>
      <c r="C13" s="34"/>
      <c r="D13" s="17"/>
      <c r="E13" s="20"/>
      <c r="F13" s="33" t="s">
        <v>43</v>
      </c>
      <c r="G13" s="34"/>
      <c r="H13" s="17">
        <v>2</v>
      </c>
      <c r="I13" s="20">
        <v>66</v>
      </c>
      <c r="J13" s="33" t="s">
        <v>43</v>
      </c>
      <c r="K13" s="34"/>
      <c r="L13" s="17">
        <v>2</v>
      </c>
      <c r="M13" s="20">
        <v>49</v>
      </c>
      <c r="N13" s="33" t="s">
        <v>43</v>
      </c>
      <c r="O13" s="34"/>
      <c r="P13" s="17">
        <v>1</v>
      </c>
      <c r="Q13" s="20">
        <v>39</v>
      </c>
      <c r="R13" s="33" t="s">
        <v>43</v>
      </c>
      <c r="S13" s="34"/>
      <c r="T13" s="3">
        <v>1</v>
      </c>
      <c r="U13" s="20">
        <v>35</v>
      </c>
      <c r="V13" s="58"/>
      <c r="W13" s="59"/>
    </row>
    <row r="14" spans="1:23" s="2" customFormat="1" ht="16.5" customHeight="1">
      <c r="A14" s="37"/>
      <c r="B14" s="33"/>
      <c r="C14" s="34"/>
      <c r="D14" s="17"/>
      <c r="E14" s="20"/>
      <c r="F14" s="33" t="s">
        <v>45</v>
      </c>
      <c r="G14" s="34"/>
      <c r="H14" s="17">
        <v>2</v>
      </c>
      <c r="I14" s="20">
        <v>55</v>
      </c>
      <c r="J14" s="33" t="s">
        <v>45</v>
      </c>
      <c r="K14" s="34"/>
      <c r="L14" s="17">
        <v>2</v>
      </c>
      <c r="M14" s="20">
        <v>50</v>
      </c>
      <c r="N14" s="33" t="s">
        <v>45</v>
      </c>
      <c r="O14" s="34"/>
      <c r="P14" s="17">
        <v>1</v>
      </c>
      <c r="Q14" s="20">
        <v>37</v>
      </c>
      <c r="R14" s="33" t="s">
        <v>45</v>
      </c>
      <c r="S14" s="34"/>
      <c r="T14" s="3">
        <v>1</v>
      </c>
      <c r="U14" s="20">
        <v>37</v>
      </c>
      <c r="V14" s="58"/>
      <c r="W14" s="59"/>
    </row>
    <row r="15" spans="1:23" s="2" customFormat="1" ht="16.5" customHeight="1">
      <c r="A15" s="37"/>
      <c r="B15" s="33"/>
      <c r="C15" s="34"/>
      <c r="D15" s="17"/>
      <c r="E15" s="20"/>
      <c r="F15" s="33" t="s">
        <v>46</v>
      </c>
      <c r="G15" s="34"/>
      <c r="H15" s="17">
        <v>2</v>
      </c>
      <c r="I15" s="20">
        <v>73</v>
      </c>
      <c r="J15" s="33" t="s">
        <v>46</v>
      </c>
      <c r="K15" s="34"/>
      <c r="L15" s="17">
        <v>2</v>
      </c>
      <c r="M15" s="20">
        <v>65</v>
      </c>
      <c r="N15" s="33" t="s">
        <v>46</v>
      </c>
      <c r="O15" s="34"/>
      <c r="P15" s="17">
        <v>2</v>
      </c>
      <c r="Q15" s="20">
        <v>58</v>
      </c>
      <c r="R15" s="33" t="s">
        <v>46</v>
      </c>
      <c r="S15" s="34"/>
      <c r="T15" s="3">
        <v>2</v>
      </c>
      <c r="U15" s="20">
        <v>44</v>
      </c>
      <c r="V15" s="58"/>
      <c r="W15" s="59"/>
    </row>
    <row r="16" spans="1:23" s="2" customFormat="1" ht="16.5" customHeight="1">
      <c r="A16" s="37"/>
      <c r="B16" s="33"/>
      <c r="C16" s="34"/>
      <c r="D16" s="17"/>
      <c r="E16" s="20"/>
      <c r="F16" s="33"/>
      <c r="G16" s="34"/>
      <c r="H16" s="17"/>
      <c r="I16" s="20"/>
      <c r="J16" s="33" t="s">
        <v>52</v>
      </c>
      <c r="K16" s="34"/>
      <c r="L16" s="17">
        <v>1</v>
      </c>
      <c r="M16" s="20">
        <v>48</v>
      </c>
      <c r="N16" s="33" t="s">
        <v>52</v>
      </c>
      <c r="O16" s="34"/>
      <c r="P16" s="17">
        <v>1</v>
      </c>
      <c r="Q16" s="20">
        <v>49</v>
      </c>
      <c r="R16" s="33" t="s">
        <v>52</v>
      </c>
      <c r="S16" s="34"/>
      <c r="T16" s="3">
        <v>1</v>
      </c>
      <c r="U16" s="20">
        <v>40</v>
      </c>
      <c r="V16" s="58"/>
      <c r="W16" s="59"/>
    </row>
    <row r="17" spans="1:23" s="2" customFormat="1" ht="16.5" customHeight="1">
      <c r="A17" s="37"/>
      <c r="B17" s="33"/>
      <c r="C17" s="34"/>
      <c r="D17" s="17"/>
      <c r="E17" s="20"/>
      <c r="F17" s="33"/>
      <c r="G17" s="34"/>
      <c r="H17" s="17"/>
      <c r="I17" s="20"/>
      <c r="J17" s="33"/>
      <c r="K17" s="34"/>
      <c r="L17" s="17"/>
      <c r="M17" s="20"/>
      <c r="N17" s="33"/>
      <c r="O17" s="34"/>
      <c r="P17" s="17"/>
      <c r="Q17" s="20"/>
      <c r="R17" s="33" t="s">
        <v>39</v>
      </c>
      <c r="S17" s="34"/>
      <c r="T17" s="3">
        <v>1</v>
      </c>
      <c r="U17" s="20">
        <v>34</v>
      </c>
      <c r="V17" s="58"/>
      <c r="W17" s="59"/>
    </row>
    <row r="18" spans="1:23" s="2" customFormat="1" ht="16.5" customHeight="1">
      <c r="A18" s="37"/>
      <c r="B18" s="33"/>
      <c r="C18" s="34"/>
      <c r="D18" s="17"/>
      <c r="E18" s="20"/>
      <c r="F18" s="33" t="s">
        <v>48</v>
      </c>
      <c r="G18" s="34"/>
      <c r="H18" s="17">
        <v>2</v>
      </c>
      <c r="I18" s="20">
        <v>68</v>
      </c>
      <c r="J18" s="33" t="s">
        <v>48</v>
      </c>
      <c r="K18" s="34"/>
      <c r="L18" s="17">
        <v>2</v>
      </c>
      <c r="M18" s="20">
        <v>58</v>
      </c>
      <c r="N18" s="33" t="s">
        <v>48</v>
      </c>
      <c r="O18" s="34"/>
      <c r="P18" s="17">
        <v>2</v>
      </c>
      <c r="Q18" s="20">
        <v>53</v>
      </c>
      <c r="R18" s="33" t="s">
        <v>48</v>
      </c>
      <c r="S18" s="34"/>
      <c r="T18" s="3">
        <v>2</v>
      </c>
      <c r="U18" s="20">
        <v>49</v>
      </c>
      <c r="V18" s="58"/>
      <c r="W18" s="59"/>
    </row>
    <row r="19" spans="1:23" s="2" customFormat="1" ht="16.5" customHeight="1">
      <c r="A19" s="37"/>
      <c r="B19" s="33"/>
      <c r="C19" s="34"/>
      <c r="D19" s="17"/>
      <c r="E19" s="20"/>
      <c r="F19" s="33"/>
      <c r="G19" s="34"/>
      <c r="H19" s="17"/>
      <c r="I19" s="20"/>
      <c r="J19" s="33"/>
      <c r="K19" s="34"/>
      <c r="L19" s="17"/>
      <c r="M19" s="20"/>
      <c r="N19" s="33" t="s">
        <v>67</v>
      </c>
      <c r="O19" s="34"/>
      <c r="P19" s="17">
        <v>1</v>
      </c>
      <c r="Q19" s="20">
        <v>35</v>
      </c>
      <c r="R19" s="33" t="s">
        <v>54</v>
      </c>
      <c r="S19" s="34"/>
      <c r="T19" s="3">
        <v>1</v>
      </c>
      <c r="U19" s="20">
        <v>35</v>
      </c>
      <c r="V19" s="60"/>
      <c r="W19" s="61"/>
    </row>
    <row r="20" spans="1:23" s="30" customFormat="1" ht="16.5" customHeight="1">
      <c r="A20" s="37"/>
      <c r="B20" s="35" t="s">
        <v>112</v>
      </c>
      <c r="C20" s="35"/>
      <c r="D20" s="15"/>
      <c r="E20" s="22"/>
      <c r="F20" s="35" t="s">
        <v>112</v>
      </c>
      <c r="G20" s="35"/>
      <c r="H20" s="15">
        <f>SUM(H8:H19)</f>
        <v>21</v>
      </c>
      <c r="I20" s="22">
        <f>SUM(I8:I19)</f>
        <v>661</v>
      </c>
      <c r="J20" s="35" t="s">
        <v>112</v>
      </c>
      <c r="K20" s="35"/>
      <c r="L20" s="15">
        <f>SUM(L8:L18)</f>
        <v>20</v>
      </c>
      <c r="M20" s="22">
        <f>SUM(M8:M19)</f>
        <v>631</v>
      </c>
      <c r="N20" s="35" t="s">
        <v>112</v>
      </c>
      <c r="O20" s="35"/>
      <c r="P20" s="15">
        <f>SUM(P8:P19)</f>
        <v>19</v>
      </c>
      <c r="Q20" s="22">
        <f>SUM(Q8:Q19)</f>
        <v>603</v>
      </c>
      <c r="R20" s="35" t="s">
        <v>112</v>
      </c>
      <c r="S20" s="35"/>
      <c r="T20" s="5">
        <f>SUM(T8:T19)</f>
        <v>19</v>
      </c>
      <c r="U20" s="22">
        <f>SUM(U8:U19)</f>
        <v>534</v>
      </c>
      <c r="V20" s="16">
        <f>D20+H20+L20+P20+T20</f>
        <v>79</v>
      </c>
      <c r="W20" s="15">
        <f>E20+I20+M20+Q20+U20</f>
        <v>2429</v>
      </c>
    </row>
    <row r="21" spans="1:23" s="2" customFormat="1" ht="16.5" customHeight="1">
      <c r="A21" s="36" t="s">
        <v>68</v>
      </c>
      <c r="B21" s="33"/>
      <c r="C21" s="34"/>
      <c r="D21" s="17"/>
      <c r="E21" s="20"/>
      <c r="F21" s="33" t="s">
        <v>47</v>
      </c>
      <c r="G21" s="34"/>
      <c r="H21" s="17">
        <v>2</v>
      </c>
      <c r="I21" s="20">
        <v>57</v>
      </c>
      <c r="J21" s="33" t="s">
        <v>47</v>
      </c>
      <c r="K21" s="34"/>
      <c r="L21" s="17">
        <v>2</v>
      </c>
      <c r="M21" s="20">
        <v>59</v>
      </c>
      <c r="N21" s="33" t="s">
        <v>47</v>
      </c>
      <c r="O21" s="34"/>
      <c r="P21" s="17">
        <v>2</v>
      </c>
      <c r="Q21" s="20">
        <v>62</v>
      </c>
      <c r="R21" s="33" t="s">
        <v>47</v>
      </c>
      <c r="S21" s="34"/>
      <c r="T21" s="3">
        <v>1</v>
      </c>
      <c r="U21" s="20">
        <v>42</v>
      </c>
      <c r="V21" s="56" t="s">
        <v>127</v>
      </c>
      <c r="W21" s="57"/>
    </row>
    <row r="22" spans="1:23" s="2" customFormat="1" ht="16.5" customHeight="1">
      <c r="A22" s="36"/>
      <c r="B22" s="33"/>
      <c r="C22" s="34"/>
      <c r="D22" s="17"/>
      <c r="E22" s="20"/>
      <c r="F22" s="33" t="s">
        <v>69</v>
      </c>
      <c r="G22" s="34"/>
      <c r="H22" s="17">
        <v>2</v>
      </c>
      <c r="I22" s="20">
        <v>59</v>
      </c>
      <c r="J22" s="33" t="s">
        <v>69</v>
      </c>
      <c r="K22" s="34"/>
      <c r="L22" s="17">
        <v>2</v>
      </c>
      <c r="M22" s="20">
        <v>58</v>
      </c>
      <c r="N22" s="33" t="s">
        <v>69</v>
      </c>
      <c r="O22" s="34"/>
      <c r="P22" s="17">
        <v>2</v>
      </c>
      <c r="Q22" s="20">
        <v>50</v>
      </c>
      <c r="R22" s="33" t="s">
        <v>69</v>
      </c>
      <c r="S22" s="34"/>
      <c r="T22" s="3">
        <v>1</v>
      </c>
      <c r="U22" s="20">
        <v>32</v>
      </c>
      <c r="V22" s="58"/>
      <c r="W22" s="59"/>
    </row>
    <row r="23" spans="1:23" s="2" customFormat="1" ht="16.5" customHeight="1">
      <c r="A23" s="36"/>
      <c r="B23" s="33"/>
      <c r="C23" s="34"/>
      <c r="D23" s="17"/>
      <c r="E23" s="20"/>
      <c r="F23" s="33" t="s">
        <v>49</v>
      </c>
      <c r="G23" s="34"/>
      <c r="H23" s="17">
        <v>2</v>
      </c>
      <c r="I23" s="20">
        <v>48</v>
      </c>
      <c r="J23" s="33" t="s">
        <v>49</v>
      </c>
      <c r="K23" s="34"/>
      <c r="L23" s="17">
        <v>2</v>
      </c>
      <c r="M23" s="20">
        <v>48</v>
      </c>
      <c r="N23" s="33" t="s">
        <v>49</v>
      </c>
      <c r="O23" s="34"/>
      <c r="P23" s="17">
        <v>1</v>
      </c>
      <c r="Q23" s="20">
        <v>27</v>
      </c>
      <c r="R23" s="33" t="s">
        <v>49</v>
      </c>
      <c r="S23" s="34"/>
      <c r="T23" s="3">
        <v>1</v>
      </c>
      <c r="U23" s="20">
        <v>28</v>
      </c>
      <c r="V23" s="58"/>
      <c r="W23" s="59"/>
    </row>
    <row r="24" spans="1:23" s="2" customFormat="1" ht="16.5" customHeight="1">
      <c r="A24" s="36"/>
      <c r="B24" s="33"/>
      <c r="C24" s="34"/>
      <c r="D24" s="17"/>
      <c r="E24" s="20"/>
      <c r="F24" s="33" t="s">
        <v>51</v>
      </c>
      <c r="G24" s="34"/>
      <c r="H24" s="17">
        <v>1</v>
      </c>
      <c r="I24" s="20">
        <v>30</v>
      </c>
      <c r="J24" s="33" t="s">
        <v>51</v>
      </c>
      <c r="K24" s="34"/>
      <c r="L24" s="17">
        <v>1</v>
      </c>
      <c r="M24" s="20">
        <v>39</v>
      </c>
      <c r="N24" s="33" t="s">
        <v>51</v>
      </c>
      <c r="O24" s="34"/>
      <c r="P24" s="17">
        <v>2</v>
      </c>
      <c r="Q24" s="20">
        <v>41</v>
      </c>
      <c r="R24" s="33" t="s">
        <v>51</v>
      </c>
      <c r="S24" s="34"/>
      <c r="T24" s="3">
        <v>1</v>
      </c>
      <c r="U24" s="20">
        <v>27</v>
      </c>
      <c r="V24" s="60"/>
      <c r="W24" s="61"/>
    </row>
    <row r="25" spans="1:23" s="32" customFormat="1" ht="16.5" customHeight="1">
      <c r="A25" s="36"/>
      <c r="B25" s="35" t="s">
        <v>112</v>
      </c>
      <c r="C25" s="35"/>
      <c r="D25" s="15"/>
      <c r="E25" s="22"/>
      <c r="F25" s="35" t="s">
        <v>112</v>
      </c>
      <c r="G25" s="35"/>
      <c r="H25" s="15">
        <f>SUM(H21:H24)</f>
        <v>7</v>
      </c>
      <c r="I25" s="22">
        <f>SUM(I21:I24)</f>
        <v>194</v>
      </c>
      <c r="J25" s="35" t="s">
        <v>112</v>
      </c>
      <c r="K25" s="35"/>
      <c r="L25" s="15">
        <f aca="true" t="shared" si="1" ref="L25:Q25">SUM(L21:L24)</f>
        <v>7</v>
      </c>
      <c r="M25" s="22">
        <f t="shared" si="1"/>
        <v>204</v>
      </c>
      <c r="N25" s="35" t="s">
        <v>112</v>
      </c>
      <c r="O25" s="35"/>
      <c r="P25" s="15">
        <f t="shared" si="1"/>
        <v>7</v>
      </c>
      <c r="Q25" s="22">
        <f t="shared" si="1"/>
        <v>180</v>
      </c>
      <c r="R25" s="35" t="s">
        <v>112</v>
      </c>
      <c r="S25" s="35"/>
      <c r="T25" s="5">
        <f>SUM(T21:T24)</f>
        <v>4</v>
      </c>
      <c r="U25" s="22">
        <f>SUM(U21:U24)</f>
        <v>129</v>
      </c>
      <c r="V25" s="16">
        <f>D25+H25+L25+P25+T25</f>
        <v>25</v>
      </c>
      <c r="W25" s="15">
        <f>E25+I25+M25+Q25+U25</f>
        <v>707</v>
      </c>
    </row>
    <row r="26" spans="1:23" s="1" customFormat="1" ht="16.5" customHeight="1">
      <c r="A26" s="36" t="s">
        <v>70</v>
      </c>
      <c r="B26" s="33"/>
      <c r="C26" s="34"/>
      <c r="D26" s="17"/>
      <c r="E26" s="20"/>
      <c r="F26" s="33" t="s">
        <v>117</v>
      </c>
      <c r="G26" s="34"/>
      <c r="H26" s="17">
        <v>5</v>
      </c>
      <c r="I26" s="20">
        <v>155</v>
      </c>
      <c r="J26" s="33" t="s">
        <v>117</v>
      </c>
      <c r="K26" s="34"/>
      <c r="L26" s="17">
        <v>5</v>
      </c>
      <c r="M26" s="20">
        <v>165</v>
      </c>
      <c r="N26" s="33" t="s">
        <v>117</v>
      </c>
      <c r="O26" s="34"/>
      <c r="P26" s="10">
        <v>6</v>
      </c>
      <c r="Q26" s="20">
        <v>166</v>
      </c>
      <c r="R26" s="33" t="s">
        <v>117</v>
      </c>
      <c r="S26" s="34"/>
      <c r="T26" s="14">
        <v>5</v>
      </c>
      <c r="U26" s="28">
        <v>157</v>
      </c>
      <c r="V26" s="53" t="s">
        <v>137</v>
      </c>
      <c r="W26" s="53"/>
    </row>
    <row r="27" spans="1:23" s="1" customFormat="1" ht="16.5" customHeight="1">
      <c r="A27" s="36"/>
      <c r="B27" s="33"/>
      <c r="C27" s="34"/>
      <c r="D27" s="17"/>
      <c r="E27" s="20"/>
      <c r="F27" s="33" t="s">
        <v>25</v>
      </c>
      <c r="G27" s="34"/>
      <c r="H27" s="17">
        <v>1</v>
      </c>
      <c r="I27" s="20">
        <v>28</v>
      </c>
      <c r="J27" s="33"/>
      <c r="K27" s="34"/>
      <c r="L27" s="17"/>
      <c r="M27" s="20"/>
      <c r="N27" s="33"/>
      <c r="O27" s="34"/>
      <c r="P27" s="17"/>
      <c r="Q27" s="20"/>
      <c r="R27" s="33"/>
      <c r="S27" s="34"/>
      <c r="T27" s="14"/>
      <c r="U27" s="28"/>
      <c r="V27" s="53"/>
      <c r="W27" s="53"/>
    </row>
    <row r="28" spans="1:23" s="1" customFormat="1" ht="16.5" customHeight="1">
      <c r="A28" s="36"/>
      <c r="B28" s="33"/>
      <c r="C28" s="34"/>
      <c r="D28" s="17"/>
      <c r="E28" s="20"/>
      <c r="F28" s="33" t="s">
        <v>27</v>
      </c>
      <c r="G28" s="34"/>
      <c r="H28" s="17">
        <v>2</v>
      </c>
      <c r="I28" s="20">
        <v>59</v>
      </c>
      <c r="J28" s="33" t="s">
        <v>27</v>
      </c>
      <c r="K28" s="34"/>
      <c r="L28" s="17">
        <v>2</v>
      </c>
      <c r="M28" s="20">
        <v>59</v>
      </c>
      <c r="N28" s="33" t="s">
        <v>27</v>
      </c>
      <c r="O28" s="34"/>
      <c r="P28" s="17">
        <v>2</v>
      </c>
      <c r="Q28" s="20">
        <v>59</v>
      </c>
      <c r="R28" s="33" t="s">
        <v>27</v>
      </c>
      <c r="S28" s="34"/>
      <c r="T28" s="14">
        <v>2</v>
      </c>
      <c r="U28" s="28">
        <v>50</v>
      </c>
      <c r="V28" s="53"/>
      <c r="W28" s="53"/>
    </row>
    <row r="29" spans="1:23" s="1" customFormat="1" ht="16.5" customHeight="1">
      <c r="A29" s="36"/>
      <c r="B29" s="33"/>
      <c r="C29" s="34"/>
      <c r="D29" s="17"/>
      <c r="E29" s="20"/>
      <c r="F29" s="33" t="s">
        <v>29</v>
      </c>
      <c r="G29" s="34"/>
      <c r="H29" s="17">
        <v>2</v>
      </c>
      <c r="I29" s="20">
        <v>61</v>
      </c>
      <c r="J29" s="33" t="s">
        <v>29</v>
      </c>
      <c r="K29" s="34"/>
      <c r="L29" s="17">
        <v>2</v>
      </c>
      <c r="M29" s="20">
        <v>65</v>
      </c>
      <c r="N29" s="33" t="s">
        <v>29</v>
      </c>
      <c r="O29" s="34"/>
      <c r="P29" s="17">
        <v>2</v>
      </c>
      <c r="Q29" s="20">
        <v>55</v>
      </c>
      <c r="R29" s="33" t="s">
        <v>29</v>
      </c>
      <c r="S29" s="34"/>
      <c r="T29" s="14">
        <v>2</v>
      </c>
      <c r="U29" s="28">
        <v>50</v>
      </c>
      <c r="V29" s="53"/>
      <c r="W29" s="53"/>
    </row>
    <row r="30" spans="1:23" s="31" customFormat="1" ht="16.5" customHeight="1">
      <c r="A30" s="36"/>
      <c r="B30" s="35" t="s">
        <v>112</v>
      </c>
      <c r="C30" s="35"/>
      <c r="D30" s="15"/>
      <c r="E30" s="22"/>
      <c r="F30" s="35" t="s">
        <v>112</v>
      </c>
      <c r="G30" s="35"/>
      <c r="H30" s="15">
        <f>SUM(H26:H29)</f>
        <v>10</v>
      </c>
      <c r="I30" s="22">
        <f>SUM(I26:I29)</f>
        <v>303</v>
      </c>
      <c r="J30" s="35" t="s">
        <v>112</v>
      </c>
      <c r="K30" s="35"/>
      <c r="L30" s="15">
        <f>SUM(L26:L29)</f>
        <v>9</v>
      </c>
      <c r="M30" s="22">
        <f>SUM(M26:M29)</f>
        <v>289</v>
      </c>
      <c r="N30" s="35" t="s">
        <v>112</v>
      </c>
      <c r="O30" s="35"/>
      <c r="P30" s="15">
        <f>SUM(P26:P29)</f>
        <v>10</v>
      </c>
      <c r="Q30" s="22">
        <f>SUM(Q26:Q29)</f>
        <v>280</v>
      </c>
      <c r="R30" s="35" t="s">
        <v>112</v>
      </c>
      <c r="S30" s="35"/>
      <c r="T30" s="5">
        <f>SUM(T26:T29)</f>
        <v>9</v>
      </c>
      <c r="U30" s="22">
        <f>SUM(U26:U29)</f>
        <v>257</v>
      </c>
      <c r="V30" s="16">
        <f>D30+H30+L30+P30+T30</f>
        <v>38</v>
      </c>
      <c r="W30" s="15">
        <f>E30+I30+M30+Q30+U30</f>
        <v>1129</v>
      </c>
    </row>
    <row r="31" spans="1:23" s="2" customFormat="1" ht="16.5" customHeight="1">
      <c r="A31" s="36" t="s">
        <v>71</v>
      </c>
      <c r="B31" s="33"/>
      <c r="C31" s="34"/>
      <c r="D31" s="17"/>
      <c r="E31" s="20"/>
      <c r="F31" s="33" t="s">
        <v>44</v>
      </c>
      <c r="G31" s="34"/>
      <c r="H31" s="17">
        <v>3</v>
      </c>
      <c r="I31" s="20">
        <v>90</v>
      </c>
      <c r="J31" s="33" t="s">
        <v>44</v>
      </c>
      <c r="K31" s="34"/>
      <c r="L31" s="17">
        <v>3</v>
      </c>
      <c r="M31" s="20">
        <v>87</v>
      </c>
      <c r="N31" s="33" t="s">
        <v>44</v>
      </c>
      <c r="O31" s="34"/>
      <c r="P31" s="17">
        <v>3</v>
      </c>
      <c r="Q31" s="20">
        <v>89</v>
      </c>
      <c r="R31" s="33" t="s">
        <v>44</v>
      </c>
      <c r="S31" s="34"/>
      <c r="T31" s="10">
        <v>3</v>
      </c>
      <c r="U31" s="20">
        <v>90</v>
      </c>
      <c r="V31" s="53" t="s">
        <v>136</v>
      </c>
      <c r="W31" s="53"/>
    </row>
    <row r="32" spans="1:23" s="2" customFormat="1" ht="16.5" customHeight="1">
      <c r="A32" s="36"/>
      <c r="B32" s="33"/>
      <c r="C32" s="34"/>
      <c r="D32" s="17"/>
      <c r="E32" s="20"/>
      <c r="F32" s="33" t="s">
        <v>72</v>
      </c>
      <c r="G32" s="34"/>
      <c r="H32" s="17">
        <v>3</v>
      </c>
      <c r="I32" s="20">
        <v>93</v>
      </c>
      <c r="J32" s="33" t="s">
        <v>72</v>
      </c>
      <c r="K32" s="34"/>
      <c r="L32" s="17">
        <v>3</v>
      </c>
      <c r="M32" s="20">
        <v>96</v>
      </c>
      <c r="N32" s="33" t="s">
        <v>72</v>
      </c>
      <c r="O32" s="34"/>
      <c r="P32" s="17">
        <v>3</v>
      </c>
      <c r="Q32" s="20">
        <v>100</v>
      </c>
      <c r="R32" s="33" t="s">
        <v>72</v>
      </c>
      <c r="S32" s="34"/>
      <c r="T32" s="3">
        <v>3</v>
      </c>
      <c r="U32" s="20">
        <v>88</v>
      </c>
      <c r="V32" s="53"/>
      <c r="W32" s="53"/>
    </row>
    <row r="33" spans="1:23" s="2" customFormat="1" ht="16.5" customHeight="1">
      <c r="A33" s="36"/>
      <c r="B33" s="33"/>
      <c r="C33" s="34"/>
      <c r="D33" s="17"/>
      <c r="E33" s="20"/>
      <c r="F33" s="33" t="s">
        <v>1</v>
      </c>
      <c r="G33" s="34"/>
      <c r="H33" s="17">
        <v>2</v>
      </c>
      <c r="I33" s="20">
        <v>44</v>
      </c>
      <c r="J33" s="33" t="s">
        <v>1</v>
      </c>
      <c r="K33" s="34"/>
      <c r="L33" s="17">
        <v>1</v>
      </c>
      <c r="M33" s="20">
        <v>37</v>
      </c>
      <c r="N33" s="33" t="s">
        <v>1</v>
      </c>
      <c r="O33" s="34"/>
      <c r="P33" s="17">
        <v>1</v>
      </c>
      <c r="Q33" s="20">
        <v>42</v>
      </c>
      <c r="R33" s="33" t="s">
        <v>1</v>
      </c>
      <c r="S33" s="34"/>
      <c r="T33" s="3">
        <v>1</v>
      </c>
      <c r="U33" s="20">
        <v>39</v>
      </c>
      <c r="V33" s="53"/>
      <c r="W33" s="53"/>
    </row>
    <row r="34" spans="1:23" s="2" customFormat="1" ht="16.5" customHeight="1">
      <c r="A34" s="36"/>
      <c r="B34" s="33"/>
      <c r="C34" s="34"/>
      <c r="D34" s="17"/>
      <c r="E34" s="20"/>
      <c r="F34" s="33" t="s">
        <v>3</v>
      </c>
      <c r="G34" s="34"/>
      <c r="H34" s="17">
        <v>2</v>
      </c>
      <c r="I34" s="20">
        <v>59</v>
      </c>
      <c r="J34" s="33" t="s">
        <v>3</v>
      </c>
      <c r="K34" s="34"/>
      <c r="L34" s="17">
        <v>2</v>
      </c>
      <c r="M34" s="20">
        <v>60</v>
      </c>
      <c r="N34" s="33" t="s">
        <v>3</v>
      </c>
      <c r="O34" s="34"/>
      <c r="P34" s="17">
        <v>2</v>
      </c>
      <c r="Q34" s="20">
        <v>62</v>
      </c>
      <c r="R34" s="33"/>
      <c r="S34" s="34"/>
      <c r="T34" s="3"/>
      <c r="U34" s="20"/>
      <c r="V34" s="53"/>
      <c r="W34" s="53"/>
    </row>
    <row r="35" spans="1:23" s="2" customFormat="1" ht="16.5" customHeight="1">
      <c r="A35" s="36"/>
      <c r="B35" s="33"/>
      <c r="C35" s="34"/>
      <c r="D35" s="17"/>
      <c r="E35" s="20"/>
      <c r="F35" s="33" t="s">
        <v>5</v>
      </c>
      <c r="G35" s="34"/>
      <c r="H35" s="17">
        <v>4</v>
      </c>
      <c r="I35" s="20">
        <v>128</v>
      </c>
      <c r="J35" s="33" t="s">
        <v>5</v>
      </c>
      <c r="K35" s="34"/>
      <c r="L35" s="17">
        <v>4</v>
      </c>
      <c r="M35" s="20">
        <v>129</v>
      </c>
      <c r="N35" s="33" t="s">
        <v>5</v>
      </c>
      <c r="O35" s="34"/>
      <c r="P35" s="17">
        <v>4</v>
      </c>
      <c r="Q35" s="20">
        <v>109</v>
      </c>
      <c r="R35" s="33" t="s">
        <v>5</v>
      </c>
      <c r="S35" s="34"/>
      <c r="T35" s="3">
        <v>4</v>
      </c>
      <c r="U35" s="20">
        <v>124</v>
      </c>
      <c r="V35" s="53"/>
      <c r="W35" s="53"/>
    </row>
    <row r="36" spans="1:23" s="2" customFormat="1" ht="16.5" customHeight="1">
      <c r="A36" s="36"/>
      <c r="B36" s="33"/>
      <c r="C36" s="34"/>
      <c r="D36" s="17"/>
      <c r="E36" s="20"/>
      <c r="F36" s="33" t="s">
        <v>73</v>
      </c>
      <c r="G36" s="34"/>
      <c r="H36" s="17">
        <v>2</v>
      </c>
      <c r="I36" s="20">
        <v>48</v>
      </c>
      <c r="J36" s="33" t="s">
        <v>73</v>
      </c>
      <c r="K36" s="34"/>
      <c r="L36" s="17">
        <v>1</v>
      </c>
      <c r="M36" s="20">
        <v>50</v>
      </c>
      <c r="N36" s="33"/>
      <c r="O36" s="34"/>
      <c r="P36" s="17"/>
      <c r="Q36" s="20"/>
      <c r="R36" s="33"/>
      <c r="S36" s="34"/>
      <c r="T36" s="3"/>
      <c r="U36" s="20"/>
      <c r="V36" s="53"/>
      <c r="W36" s="53"/>
    </row>
    <row r="37" spans="1:23" s="2" customFormat="1" ht="16.5" customHeight="1">
      <c r="A37" s="36"/>
      <c r="B37" s="33"/>
      <c r="C37" s="34"/>
      <c r="D37" s="17"/>
      <c r="E37" s="20"/>
      <c r="F37" s="33" t="s">
        <v>18</v>
      </c>
      <c r="G37" s="34"/>
      <c r="H37" s="17">
        <v>2</v>
      </c>
      <c r="I37" s="20">
        <v>50</v>
      </c>
      <c r="J37" s="33" t="s">
        <v>18</v>
      </c>
      <c r="K37" s="34"/>
      <c r="L37" s="17">
        <v>1</v>
      </c>
      <c r="M37" s="20">
        <v>46</v>
      </c>
      <c r="N37" s="33" t="s">
        <v>18</v>
      </c>
      <c r="O37" s="34"/>
      <c r="P37" s="17">
        <v>1</v>
      </c>
      <c r="Q37" s="20">
        <v>48</v>
      </c>
      <c r="R37" s="33"/>
      <c r="S37" s="34"/>
      <c r="T37" s="3"/>
      <c r="U37" s="20"/>
      <c r="V37" s="53"/>
      <c r="W37" s="53"/>
    </row>
    <row r="38" spans="1:23" s="2" customFormat="1" ht="16.5" customHeight="1">
      <c r="A38" s="36"/>
      <c r="B38" s="33"/>
      <c r="C38" s="34"/>
      <c r="D38" s="17"/>
      <c r="E38" s="20"/>
      <c r="F38" s="33" t="s">
        <v>11</v>
      </c>
      <c r="G38" s="34"/>
      <c r="H38" s="17">
        <v>2</v>
      </c>
      <c r="I38" s="20">
        <v>61</v>
      </c>
      <c r="J38" s="33" t="s">
        <v>11</v>
      </c>
      <c r="K38" s="34"/>
      <c r="L38" s="17">
        <v>1</v>
      </c>
      <c r="M38" s="20">
        <v>53</v>
      </c>
      <c r="N38" s="33" t="s">
        <v>11</v>
      </c>
      <c r="O38" s="34"/>
      <c r="P38" s="17">
        <v>1</v>
      </c>
      <c r="Q38" s="20">
        <v>50</v>
      </c>
      <c r="R38" s="33" t="s">
        <v>11</v>
      </c>
      <c r="S38" s="34"/>
      <c r="T38" s="3">
        <v>2</v>
      </c>
      <c r="U38" s="20">
        <v>70</v>
      </c>
      <c r="V38" s="53"/>
      <c r="W38" s="53"/>
    </row>
    <row r="39" spans="1:23" s="2" customFormat="1" ht="16.5" customHeight="1">
      <c r="A39" s="36"/>
      <c r="B39" s="33"/>
      <c r="C39" s="34"/>
      <c r="D39" s="17"/>
      <c r="E39" s="20"/>
      <c r="F39" s="33" t="s">
        <v>9</v>
      </c>
      <c r="G39" s="34"/>
      <c r="H39" s="17">
        <v>2</v>
      </c>
      <c r="I39" s="20">
        <v>44</v>
      </c>
      <c r="J39" s="33" t="s">
        <v>9</v>
      </c>
      <c r="K39" s="34"/>
      <c r="L39" s="17">
        <v>1</v>
      </c>
      <c r="M39" s="20">
        <v>40</v>
      </c>
      <c r="N39" s="33" t="s">
        <v>9</v>
      </c>
      <c r="O39" s="34"/>
      <c r="P39" s="17">
        <v>1</v>
      </c>
      <c r="Q39" s="20">
        <v>37</v>
      </c>
      <c r="R39" s="33" t="s">
        <v>9</v>
      </c>
      <c r="S39" s="34"/>
      <c r="T39" s="3">
        <v>1</v>
      </c>
      <c r="U39" s="20">
        <v>41</v>
      </c>
      <c r="V39" s="53"/>
      <c r="W39" s="53"/>
    </row>
    <row r="40" spans="1:23" s="30" customFormat="1" ht="16.5" customHeight="1">
      <c r="A40" s="36"/>
      <c r="B40" s="35" t="s">
        <v>112</v>
      </c>
      <c r="C40" s="35"/>
      <c r="D40" s="15"/>
      <c r="E40" s="22"/>
      <c r="F40" s="35" t="s">
        <v>112</v>
      </c>
      <c r="G40" s="35"/>
      <c r="H40" s="15">
        <f>SUM(H31:H39)</f>
        <v>22</v>
      </c>
      <c r="I40" s="22">
        <f>SUM(I31:I39)</f>
        <v>617</v>
      </c>
      <c r="J40" s="35" t="s">
        <v>112</v>
      </c>
      <c r="K40" s="35"/>
      <c r="L40" s="15">
        <f aca="true" t="shared" si="2" ref="L40:Q40">SUM(L31:L39)</f>
        <v>17</v>
      </c>
      <c r="M40" s="22">
        <f t="shared" si="2"/>
        <v>598</v>
      </c>
      <c r="N40" s="35" t="s">
        <v>112</v>
      </c>
      <c r="O40" s="35"/>
      <c r="P40" s="15">
        <f t="shared" si="2"/>
        <v>16</v>
      </c>
      <c r="Q40" s="22">
        <f t="shared" si="2"/>
        <v>537</v>
      </c>
      <c r="R40" s="35" t="s">
        <v>112</v>
      </c>
      <c r="S40" s="35"/>
      <c r="T40" s="5">
        <f>SUM(T31:T39)</f>
        <v>14</v>
      </c>
      <c r="U40" s="22">
        <f>SUM(U31:U39)</f>
        <v>452</v>
      </c>
      <c r="V40" s="16">
        <f>D40+H40+L40+P40+T40</f>
        <v>69</v>
      </c>
      <c r="W40" s="15">
        <f>E40+I40+M40+Q40+U40</f>
        <v>2204</v>
      </c>
    </row>
    <row r="41" spans="1:23" s="2" customFormat="1" ht="16.5" customHeight="1">
      <c r="A41" s="36" t="s">
        <v>74</v>
      </c>
      <c r="B41" s="33" t="s">
        <v>33</v>
      </c>
      <c r="C41" s="34"/>
      <c r="D41" s="17">
        <v>2</v>
      </c>
      <c r="E41" s="20">
        <v>54</v>
      </c>
      <c r="F41" s="33" t="s">
        <v>33</v>
      </c>
      <c r="G41" s="34"/>
      <c r="H41" s="17">
        <v>2</v>
      </c>
      <c r="I41" s="20">
        <v>64</v>
      </c>
      <c r="J41" s="33" t="s">
        <v>33</v>
      </c>
      <c r="K41" s="34"/>
      <c r="L41" s="17">
        <v>2</v>
      </c>
      <c r="M41" s="20">
        <v>55</v>
      </c>
      <c r="N41" s="33" t="s">
        <v>33</v>
      </c>
      <c r="O41" s="34"/>
      <c r="P41" s="17">
        <v>2</v>
      </c>
      <c r="Q41" s="20">
        <v>56</v>
      </c>
      <c r="R41" s="33" t="s">
        <v>33</v>
      </c>
      <c r="S41" s="34"/>
      <c r="T41" s="3">
        <v>2</v>
      </c>
      <c r="U41" s="20">
        <v>54</v>
      </c>
      <c r="V41" s="53" t="s">
        <v>128</v>
      </c>
      <c r="W41" s="53"/>
    </row>
    <row r="42" spans="1:23" s="2" customFormat="1" ht="16.5" customHeight="1">
      <c r="A42" s="36"/>
      <c r="B42" s="33" t="s">
        <v>31</v>
      </c>
      <c r="C42" s="34"/>
      <c r="D42" s="17">
        <v>3</v>
      </c>
      <c r="E42" s="20">
        <v>67</v>
      </c>
      <c r="F42" s="33" t="s">
        <v>31</v>
      </c>
      <c r="G42" s="34"/>
      <c r="H42" s="17">
        <v>3</v>
      </c>
      <c r="I42" s="20">
        <v>92</v>
      </c>
      <c r="J42" s="33" t="s">
        <v>31</v>
      </c>
      <c r="K42" s="34"/>
      <c r="L42" s="17">
        <v>3</v>
      </c>
      <c r="M42" s="20">
        <v>83</v>
      </c>
      <c r="N42" s="33" t="s">
        <v>31</v>
      </c>
      <c r="O42" s="34"/>
      <c r="P42" s="17">
        <v>3</v>
      </c>
      <c r="Q42" s="20">
        <v>86</v>
      </c>
      <c r="R42" s="33" t="s">
        <v>31</v>
      </c>
      <c r="S42" s="34"/>
      <c r="T42" s="3">
        <v>3</v>
      </c>
      <c r="U42" s="20">
        <v>72</v>
      </c>
      <c r="V42" s="53"/>
      <c r="W42" s="53"/>
    </row>
    <row r="43" spans="1:23" s="2" customFormat="1" ht="16.5" customHeight="1">
      <c r="A43" s="36"/>
      <c r="B43" s="33" t="s">
        <v>35</v>
      </c>
      <c r="C43" s="34"/>
      <c r="D43" s="17">
        <v>2</v>
      </c>
      <c r="E43" s="20">
        <v>57</v>
      </c>
      <c r="F43" s="33" t="s">
        <v>35</v>
      </c>
      <c r="G43" s="34"/>
      <c r="H43" s="17">
        <v>2</v>
      </c>
      <c r="I43" s="20">
        <v>55</v>
      </c>
      <c r="J43" s="33" t="s">
        <v>35</v>
      </c>
      <c r="K43" s="34"/>
      <c r="L43" s="17">
        <v>2</v>
      </c>
      <c r="M43" s="20">
        <v>57</v>
      </c>
      <c r="N43" s="33" t="s">
        <v>35</v>
      </c>
      <c r="O43" s="34"/>
      <c r="P43" s="17">
        <v>2</v>
      </c>
      <c r="Q43" s="20">
        <v>53</v>
      </c>
      <c r="R43" s="33" t="s">
        <v>35</v>
      </c>
      <c r="S43" s="34"/>
      <c r="T43" s="3">
        <v>2</v>
      </c>
      <c r="U43" s="20">
        <v>49</v>
      </c>
      <c r="V43" s="53"/>
      <c r="W43" s="53"/>
    </row>
    <row r="44" spans="1:23" s="30" customFormat="1" ht="16.5" customHeight="1">
      <c r="A44" s="36"/>
      <c r="B44" s="35" t="s">
        <v>112</v>
      </c>
      <c r="C44" s="35"/>
      <c r="D44" s="15">
        <f>SUM(D41:D43)</f>
        <v>7</v>
      </c>
      <c r="E44" s="21">
        <f>SUM(E41:E43)</f>
        <v>178</v>
      </c>
      <c r="F44" s="35" t="s">
        <v>112</v>
      </c>
      <c r="G44" s="35"/>
      <c r="H44" s="15">
        <f>SUM(H41:H43)</f>
        <v>7</v>
      </c>
      <c r="I44" s="22">
        <f>SUM(I41:I43)</f>
        <v>211</v>
      </c>
      <c r="J44" s="35" t="s">
        <v>112</v>
      </c>
      <c r="K44" s="35"/>
      <c r="L44" s="15">
        <f>SUM(L41:L43)</f>
        <v>7</v>
      </c>
      <c r="M44" s="22">
        <f>SUM(M41:M43)</f>
        <v>195</v>
      </c>
      <c r="N44" s="35" t="s">
        <v>112</v>
      </c>
      <c r="O44" s="35"/>
      <c r="P44" s="15">
        <f>SUM(P41:P43)</f>
        <v>7</v>
      </c>
      <c r="Q44" s="22">
        <f>SUM(Q41:Q43)</f>
        <v>195</v>
      </c>
      <c r="R44" s="35" t="s">
        <v>112</v>
      </c>
      <c r="S44" s="35"/>
      <c r="T44" s="5">
        <f>SUM(T41:T43)</f>
        <v>7</v>
      </c>
      <c r="U44" s="22">
        <f>SUM(U41:U43)</f>
        <v>175</v>
      </c>
      <c r="V44" s="16">
        <f>D44+H44+L44+P44+T44</f>
        <v>35</v>
      </c>
      <c r="W44" s="15">
        <f>E44+I44+M44+Q44+U44</f>
        <v>954</v>
      </c>
    </row>
    <row r="45" spans="1:23" s="2" customFormat="1" ht="16.5" customHeight="1">
      <c r="A45" s="36" t="s">
        <v>75</v>
      </c>
      <c r="B45" s="33"/>
      <c r="C45" s="34"/>
      <c r="D45" s="17"/>
      <c r="E45" s="20"/>
      <c r="F45" s="33" t="s">
        <v>37</v>
      </c>
      <c r="G45" s="34"/>
      <c r="H45" s="17">
        <v>4</v>
      </c>
      <c r="I45" s="20">
        <v>94</v>
      </c>
      <c r="J45" s="33" t="s">
        <v>37</v>
      </c>
      <c r="K45" s="34"/>
      <c r="L45" s="17">
        <v>3</v>
      </c>
      <c r="M45" s="20">
        <v>86</v>
      </c>
      <c r="N45" s="33" t="s">
        <v>37</v>
      </c>
      <c r="O45" s="34"/>
      <c r="P45" s="17">
        <v>3</v>
      </c>
      <c r="Q45" s="20">
        <v>76</v>
      </c>
      <c r="R45" s="33" t="s">
        <v>37</v>
      </c>
      <c r="S45" s="34"/>
      <c r="T45" s="3">
        <v>2</v>
      </c>
      <c r="U45" s="20">
        <v>69</v>
      </c>
      <c r="V45" s="53" t="s">
        <v>129</v>
      </c>
      <c r="W45" s="53"/>
    </row>
    <row r="46" spans="1:23" s="2" customFormat="1" ht="16.5" customHeight="1">
      <c r="A46" s="36"/>
      <c r="B46" s="33"/>
      <c r="C46" s="34"/>
      <c r="D46" s="17"/>
      <c r="E46" s="20"/>
      <c r="F46" s="33" t="s">
        <v>40</v>
      </c>
      <c r="G46" s="34"/>
      <c r="H46" s="17">
        <v>3</v>
      </c>
      <c r="I46" s="20">
        <v>91</v>
      </c>
      <c r="J46" s="33" t="s">
        <v>40</v>
      </c>
      <c r="K46" s="34"/>
      <c r="L46" s="17">
        <v>3</v>
      </c>
      <c r="M46" s="20">
        <v>77</v>
      </c>
      <c r="N46" s="33" t="s">
        <v>40</v>
      </c>
      <c r="O46" s="34"/>
      <c r="P46" s="17">
        <v>3</v>
      </c>
      <c r="Q46" s="20">
        <v>76</v>
      </c>
      <c r="R46" s="33" t="s">
        <v>40</v>
      </c>
      <c r="S46" s="34"/>
      <c r="T46" s="3">
        <v>2</v>
      </c>
      <c r="U46" s="20">
        <v>65</v>
      </c>
      <c r="V46" s="53"/>
      <c r="W46" s="53"/>
    </row>
    <row r="47" spans="1:23" s="2" customFormat="1" ht="16.5" customHeight="1">
      <c r="A47" s="36"/>
      <c r="B47" s="33"/>
      <c r="C47" s="34"/>
      <c r="D47" s="17"/>
      <c r="E47" s="20"/>
      <c r="F47" s="33" t="s">
        <v>38</v>
      </c>
      <c r="G47" s="34"/>
      <c r="H47" s="17">
        <v>3</v>
      </c>
      <c r="I47" s="20">
        <v>86</v>
      </c>
      <c r="J47" s="33" t="s">
        <v>38</v>
      </c>
      <c r="K47" s="34"/>
      <c r="L47" s="17">
        <v>3</v>
      </c>
      <c r="M47" s="20">
        <v>81</v>
      </c>
      <c r="N47" s="33" t="s">
        <v>38</v>
      </c>
      <c r="O47" s="34"/>
      <c r="P47" s="17">
        <v>3</v>
      </c>
      <c r="Q47" s="20">
        <v>82</v>
      </c>
      <c r="R47" s="33" t="s">
        <v>38</v>
      </c>
      <c r="S47" s="34"/>
      <c r="T47" s="3">
        <v>2</v>
      </c>
      <c r="U47" s="20">
        <v>74</v>
      </c>
      <c r="V47" s="53"/>
      <c r="W47" s="53"/>
    </row>
    <row r="48" spans="1:23" s="2" customFormat="1" ht="16.5" customHeight="1">
      <c r="A48" s="36"/>
      <c r="B48" s="33"/>
      <c r="C48" s="34"/>
      <c r="D48" s="17"/>
      <c r="E48" s="20"/>
      <c r="F48" s="33" t="s">
        <v>42</v>
      </c>
      <c r="G48" s="34"/>
      <c r="H48" s="17">
        <v>1</v>
      </c>
      <c r="I48" s="20">
        <v>33</v>
      </c>
      <c r="J48" s="33" t="s">
        <v>42</v>
      </c>
      <c r="K48" s="34"/>
      <c r="L48" s="17">
        <v>1</v>
      </c>
      <c r="M48" s="20">
        <v>33</v>
      </c>
      <c r="N48" s="33" t="s">
        <v>42</v>
      </c>
      <c r="O48" s="34"/>
      <c r="P48" s="17">
        <v>1</v>
      </c>
      <c r="Q48" s="20">
        <v>33</v>
      </c>
      <c r="R48" s="33" t="s">
        <v>42</v>
      </c>
      <c r="S48" s="34"/>
      <c r="T48" s="3">
        <v>1</v>
      </c>
      <c r="U48" s="20">
        <v>17</v>
      </c>
      <c r="V48" s="53"/>
      <c r="W48" s="53"/>
    </row>
    <row r="49" spans="1:23" s="30" customFormat="1" ht="16.5" customHeight="1">
      <c r="A49" s="36"/>
      <c r="B49" s="35" t="s">
        <v>112</v>
      </c>
      <c r="C49" s="35"/>
      <c r="D49" s="15"/>
      <c r="E49" s="22"/>
      <c r="F49" s="35" t="s">
        <v>112</v>
      </c>
      <c r="G49" s="35"/>
      <c r="H49" s="15">
        <f>SUM(H45:H48)</f>
        <v>11</v>
      </c>
      <c r="I49" s="22">
        <f>SUM(I45:I48)</f>
        <v>304</v>
      </c>
      <c r="J49" s="35" t="s">
        <v>112</v>
      </c>
      <c r="K49" s="35"/>
      <c r="L49" s="15">
        <f aca="true" t="shared" si="3" ref="L49:Q49">SUM(L45:L48)</f>
        <v>10</v>
      </c>
      <c r="M49" s="22">
        <f t="shared" si="3"/>
        <v>277</v>
      </c>
      <c r="N49" s="35" t="s">
        <v>112</v>
      </c>
      <c r="O49" s="35"/>
      <c r="P49" s="15">
        <f t="shared" si="3"/>
        <v>10</v>
      </c>
      <c r="Q49" s="22">
        <f t="shared" si="3"/>
        <v>267</v>
      </c>
      <c r="R49" s="35" t="s">
        <v>112</v>
      </c>
      <c r="S49" s="35"/>
      <c r="T49" s="5">
        <f>SUM(T45:T48)</f>
        <v>7</v>
      </c>
      <c r="U49" s="22">
        <f>SUM(U45:U48)</f>
        <v>225</v>
      </c>
      <c r="V49" s="16">
        <f>D49+H49+L49+P49+T49</f>
        <v>38</v>
      </c>
      <c r="W49" s="15">
        <f>E49+I49+M49+Q49+U49</f>
        <v>1073</v>
      </c>
    </row>
    <row r="50" spans="1:23" s="2" customFormat="1" ht="16.5" customHeight="1">
      <c r="A50" s="36" t="s">
        <v>76</v>
      </c>
      <c r="B50" s="33"/>
      <c r="C50" s="34"/>
      <c r="D50" s="17"/>
      <c r="E50" s="20"/>
      <c r="F50" s="33" t="s">
        <v>10</v>
      </c>
      <c r="G50" s="34"/>
      <c r="H50" s="17">
        <v>2</v>
      </c>
      <c r="I50" s="20">
        <v>76</v>
      </c>
      <c r="J50" s="33" t="s">
        <v>10</v>
      </c>
      <c r="K50" s="34"/>
      <c r="L50" s="17">
        <v>2</v>
      </c>
      <c r="M50" s="20">
        <v>88</v>
      </c>
      <c r="N50" s="33" t="s">
        <v>10</v>
      </c>
      <c r="O50" s="34"/>
      <c r="P50" s="17">
        <v>2</v>
      </c>
      <c r="Q50" s="20">
        <v>75</v>
      </c>
      <c r="R50" s="33" t="s">
        <v>10</v>
      </c>
      <c r="S50" s="34"/>
      <c r="T50" s="3">
        <v>2</v>
      </c>
      <c r="U50" s="20">
        <v>59</v>
      </c>
      <c r="V50" s="56" t="s">
        <v>113</v>
      </c>
      <c r="W50" s="57"/>
    </row>
    <row r="51" spans="1:23" s="2" customFormat="1" ht="16.5" customHeight="1">
      <c r="A51" s="36"/>
      <c r="B51" s="33"/>
      <c r="C51" s="34"/>
      <c r="D51" s="17"/>
      <c r="E51" s="20"/>
      <c r="F51" s="33" t="s">
        <v>8</v>
      </c>
      <c r="G51" s="34"/>
      <c r="H51" s="17">
        <v>2</v>
      </c>
      <c r="I51" s="20">
        <v>104</v>
      </c>
      <c r="J51" s="33" t="s">
        <v>8</v>
      </c>
      <c r="K51" s="34"/>
      <c r="L51" s="17">
        <v>2</v>
      </c>
      <c r="M51" s="20">
        <v>96</v>
      </c>
      <c r="N51" s="33" t="s">
        <v>8</v>
      </c>
      <c r="O51" s="34"/>
      <c r="P51" s="17">
        <v>4</v>
      </c>
      <c r="Q51" s="20">
        <v>100</v>
      </c>
      <c r="R51" s="33" t="s">
        <v>8</v>
      </c>
      <c r="S51" s="34"/>
      <c r="T51" s="3">
        <v>4</v>
      </c>
      <c r="U51" s="20">
        <v>90</v>
      </c>
      <c r="V51" s="58"/>
      <c r="W51" s="59"/>
    </row>
    <row r="52" spans="1:23" s="2" customFormat="1" ht="16.5" customHeight="1">
      <c r="A52" s="36"/>
      <c r="B52" s="33"/>
      <c r="C52" s="34"/>
      <c r="D52" s="17"/>
      <c r="E52" s="20"/>
      <c r="F52" s="33" t="s">
        <v>12</v>
      </c>
      <c r="G52" s="34"/>
      <c r="H52" s="17">
        <v>2</v>
      </c>
      <c r="I52" s="20">
        <v>56</v>
      </c>
      <c r="J52" s="33" t="s">
        <v>12</v>
      </c>
      <c r="K52" s="34"/>
      <c r="L52" s="17">
        <v>2</v>
      </c>
      <c r="M52" s="20">
        <v>97</v>
      </c>
      <c r="N52" s="33" t="s">
        <v>12</v>
      </c>
      <c r="O52" s="34"/>
      <c r="P52" s="17">
        <v>2</v>
      </c>
      <c r="Q52" s="20">
        <v>82</v>
      </c>
      <c r="R52" s="33" t="s">
        <v>12</v>
      </c>
      <c r="S52" s="34"/>
      <c r="T52" s="3">
        <v>2</v>
      </c>
      <c r="U52" s="20">
        <v>77</v>
      </c>
      <c r="V52" s="58"/>
      <c r="W52" s="59"/>
    </row>
    <row r="53" spans="1:23" s="2" customFormat="1" ht="16.5" customHeight="1">
      <c r="A53" s="36"/>
      <c r="B53" s="33"/>
      <c r="C53" s="34"/>
      <c r="D53" s="17"/>
      <c r="E53" s="20"/>
      <c r="F53" s="33" t="s">
        <v>14</v>
      </c>
      <c r="G53" s="34"/>
      <c r="H53" s="17">
        <v>2</v>
      </c>
      <c r="I53" s="20">
        <v>60</v>
      </c>
      <c r="J53" s="33" t="s">
        <v>14</v>
      </c>
      <c r="K53" s="34"/>
      <c r="L53" s="17">
        <v>2</v>
      </c>
      <c r="M53" s="20">
        <v>52</v>
      </c>
      <c r="N53" s="33" t="s">
        <v>14</v>
      </c>
      <c r="O53" s="34"/>
      <c r="P53" s="17">
        <v>3</v>
      </c>
      <c r="Q53" s="20">
        <v>74</v>
      </c>
      <c r="R53" s="33" t="s">
        <v>14</v>
      </c>
      <c r="S53" s="34"/>
      <c r="T53" s="3">
        <v>3</v>
      </c>
      <c r="U53" s="20">
        <v>75</v>
      </c>
      <c r="V53" s="58"/>
      <c r="W53" s="59"/>
    </row>
    <row r="54" spans="1:23" s="2" customFormat="1" ht="16.5" customHeight="1">
      <c r="A54" s="36"/>
      <c r="B54" s="33"/>
      <c r="C54" s="34"/>
      <c r="D54" s="17"/>
      <c r="E54" s="20"/>
      <c r="F54" s="33" t="s">
        <v>16</v>
      </c>
      <c r="G54" s="34"/>
      <c r="H54" s="17">
        <v>3</v>
      </c>
      <c r="I54" s="20">
        <v>82</v>
      </c>
      <c r="J54" s="33" t="s">
        <v>16</v>
      </c>
      <c r="K54" s="34"/>
      <c r="L54" s="17">
        <v>3</v>
      </c>
      <c r="M54" s="20">
        <v>87</v>
      </c>
      <c r="N54" s="33" t="s">
        <v>16</v>
      </c>
      <c r="O54" s="34"/>
      <c r="P54" s="17">
        <v>3</v>
      </c>
      <c r="Q54" s="20">
        <v>68</v>
      </c>
      <c r="R54" s="33" t="s">
        <v>16</v>
      </c>
      <c r="S54" s="34"/>
      <c r="T54" s="3">
        <v>3</v>
      </c>
      <c r="U54" s="20">
        <v>75</v>
      </c>
      <c r="V54" s="58"/>
      <c r="W54" s="59"/>
    </row>
    <row r="55" spans="1:23" s="2" customFormat="1" ht="16.5" customHeight="1">
      <c r="A55" s="36"/>
      <c r="B55" s="33"/>
      <c r="C55" s="34"/>
      <c r="D55" s="17"/>
      <c r="E55" s="20"/>
      <c r="F55" s="33"/>
      <c r="G55" s="34"/>
      <c r="H55" s="17"/>
      <c r="I55" s="20"/>
      <c r="J55" s="33"/>
      <c r="K55" s="34"/>
      <c r="L55" s="17"/>
      <c r="M55" s="20"/>
      <c r="N55" s="33"/>
      <c r="O55" s="34"/>
      <c r="P55" s="17"/>
      <c r="Q55" s="20"/>
      <c r="R55" s="33" t="s">
        <v>114</v>
      </c>
      <c r="S55" s="34"/>
      <c r="T55" s="3">
        <v>2</v>
      </c>
      <c r="U55" s="20">
        <v>59</v>
      </c>
      <c r="V55" s="60"/>
      <c r="W55" s="61"/>
    </row>
    <row r="56" spans="1:23" s="30" customFormat="1" ht="16.5" customHeight="1">
      <c r="A56" s="38"/>
      <c r="B56" s="35" t="s">
        <v>112</v>
      </c>
      <c r="C56" s="35"/>
      <c r="D56" s="15"/>
      <c r="E56" s="22"/>
      <c r="F56" s="35" t="s">
        <v>112</v>
      </c>
      <c r="G56" s="35"/>
      <c r="H56" s="15">
        <f>SUM(H50:H54)</f>
        <v>11</v>
      </c>
      <c r="I56" s="22">
        <f>SUM(I50:I55)</f>
        <v>378</v>
      </c>
      <c r="J56" s="35" t="s">
        <v>112</v>
      </c>
      <c r="K56" s="35"/>
      <c r="L56" s="15">
        <f aca="true" t="shared" si="4" ref="L56:Q56">SUM(L50:L54)</f>
        <v>11</v>
      </c>
      <c r="M56" s="22">
        <f t="shared" si="4"/>
        <v>420</v>
      </c>
      <c r="N56" s="35" t="s">
        <v>112</v>
      </c>
      <c r="O56" s="35"/>
      <c r="P56" s="15">
        <f t="shared" si="4"/>
        <v>14</v>
      </c>
      <c r="Q56" s="22">
        <f t="shared" si="4"/>
        <v>399</v>
      </c>
      <c r="R56" s="35" t="s">
        <v>112</v>
      </c>
      <c r="S56" s="35"/>
      <c r="T56" s="5">
        <f>SUM(T50:T55)</f>
        <v>16</v>
      </c>
      <c r="U56" s="22">
        <f>SUM(U50:U55)</f>
        <v>435</v>
      </c>
      <c r="V56" s="16">
        <f>D56+H56+L56+P56+T56</f>
        <v>52</v>
      </c>
      <c r="W56" s="15">
        <f>E56+I56+M56+Q56+U56</f>
        <v>1632</v>
      </c>
    </row>
    <row r="57" spans="1:23" s="2" customFormat="1" ht="16.5" customHeight="1">
      <c r="A57" s="6" t="s">
        <v>77</v>
      </c>
      <c r="B57" s="33"/>
      <c r="C57" s="34"/>
      <c r="D57" s="17"/>
      <c r="E57" s="20"/>
      <c r="F57" s="33"/>
      <c r="G57" s="34"/>
      <c r="H57" s="17"/>
      <c r="I57" s="20"/>
      <c r="J57" s="33"/>
      <c r="K57" s="34"/>
      <c r="L57" s="17"/>
      <c r="M57" s="20"/>
      <c r="N57" s="33"/>
      <c r="O57" s="34"/>
      <c r="P57" s="17"/>
      <c r="Q57" s="20"/>
      <c r="R57" s="33" t="s">
        <v>78</v>
      </c>
      <c r="S57" s="34"/>
      <c r="T57" s="3">
        <v>2</v>
      </c>
      <c r="U57" s="20">
        <v>47</v>
      </c>
      <c r="V57" s="12">
        <v>2</v>
      </c>
      <c r="W57" s="11">
        <f>E57+I57+M57+Q57+U57</f>
        <v>47</v>
      </c>
    </row>
    <row r="58" spans="1:23" s="2" customFormat="1" ht="16.5" customHeight="1">
      <c r="A58" s="36" t="s">
        <v>79</v>
      </c>
      <c r="B58" s="33"/>
      <c r="C58" s="34"/>
      <c r="D58" s="17"/>
      <c r="E58" s="20"/>
      <c r="F58" s="33" t="s">
        <v>20</v>
      </c>
      <c r="G58" s="34"/>
      <c r="H58" s="17">
        <v>4</v>
      </c>
      <c r="I58" s="20">
        <v>142</v>
      </c>
      <c r="J58" s="33" t="s">
        <v>20</v>
      </c>
      <c r="K58" s="34"/>
      <c r="L58" s="17">
        <v>4</v>
      </c>
      <c r="M58" s="20">
        <v>127</v>
      </c>
      <c r="N58" s="33" t="s">
        <v>20</v>
      </c>
      <c r="O58" s="34"/>
      <c r="P58" s="17">
        <v>4</v>
      </c>
      <c r="Q58" s="20">
        <v>118</v>
      </c>
      <c r="R58" s="33" t="s">
        <v>20</v>
      </c>
      <c r="S58" s="34"/>
      <c r="T58" s="3">
        <v>3</v>
      </c>
      <c r="U58" s="20">
        <v>89</v>
      </c>
      <c r="V58" s="53" t="s">
        <v>130</v>
      </c>
      <c r="W58" s="53"/>
    </row>
    <row r="59" spans="1:23" s="2" customFormat="1" ht="16.5" customHeight="1">
      <c r="A59" s="36"/>
      <c r="B59" s="33"/>
      <c r="C59" s="34"/>
      <c r="D59" s="17"/>
      <c r="E59" s="20"/>
      <c r="F59" s="33" t="s">
        <v>22</v>
      </c>
      <c r="G59" s="34"/>
      <c r="H59" s="17">
        <v>1</v>
      </c>
      <c r="I59" s="20">
        <v>43</v>
      </c>
      <c r="J59" s="33" t="s">
        <v>22</v>
      </c>
      <c r="K59" s="34"/>
      <c r="L59" s="17">
        <v>1</v>
      </c>
      <c r="M59" s="20">
        <v>36</v>
      </c>
      <c r="N59" s="33" t="s">
        <v>22</v>
      </c>
      <c r="O59" s="34"/>
      <c r="P59" s="17">
        <v>1</v>
      </c>
      <c r="Q59" s="20">
        <v>39</v>
      </c>
      <c r="R59" s="33" t="s">
        <v>22</v>
      </c>
      <c r="S59" s="34"/>
      <c r="T59" s="3">
        <v>1</v>
      </c>
      <c r="U59" s="20">
        <v>33</v>
      </c>
      <c r="V59" s="53"/>
      <c r="W59" s="53"/>
    </row>
    <row r="60" spans="1:23" s="30" customFormat="1" ht="16.5" customHeight="1">
      <c r="A60" s="36"/>
      <c r="B60" s="35" t="s">
        <v>112</v>
      </c>
      <c r="C60" s="35"/>
      <c r="D60" s="15"/>
      <c r="E60" s="22"/>
      <c r="F60" s="35" t="s">
        <v>112</v>
      </c>
      <c r="G60" s="35"/>
      <c r="H60" s="15">
        <f>SUM(H58:H59)</f>
        <v>5</v>
      </c>
      <c r="I60" s="22">
        <f>SUM(I58:I59)</f>
        <v>185</v>
      </c>
      <c r="J60" s="35" t="s">
        <v>112</v>
      </c>
      <c r="K60" s="35"/>
      <c r="L60" s="15">
        <f aca="true" t="shared" si="5" ref="L60:Q60">SUM(L58:L59)</f>
        <v>5</v>
      </c>
      <c r="M60" s="22">
        <f t="shared" si="5"/>
        <v>163</v>
      </c>
      <c r="N60" s="35" t="s">
        <v>112</v>
      </c>
      <c r="O60" s="35"/>
      <c r="P60" s="15">
        <f t="shared" si="5"/>
        <v>5</v>
      </c>
      <c r="Q60" s="22">
        <f t="shared" si="5"/>
        <v>157</v>
      </c>
      <c r="R60" s="35" t="s">
        <v>112</v>
      </c>
      <c r="S60" s="35"/>
      <c r="T60" s="5">
        <f>SUM(T58:T59)</f>
        <v>4</v>
      </c>
      <c r="U60" s="22">
        <f>SUM(U58:U59)</f>
        <v>122</v>
      </c>
      <c r="V60" s="16">
        <f>D60+H60+L60+P60+T60</f>
        <v>19</v>
      </c>
      <c r="W60" s="15">
        <f>E60+I60+M60+Q60+U60</f>
        <v>627</v>
      </c>
    </row>
    <row r="61" spans="1:23" s="2" customFormat="1" ht="16.5" customHeight="1">
      <c r="A61" s="36" t="s">
        <v>80</v>
      </c>
      <c r="B61" s="33"/>
      <c r="C61" s="34"/>
      <c r="D61" s="17"/>
      <c r="E61" s="20"/>
      <c r="F61" s="33" t="s">
        <v>53</v>
      </c>
      <c r="G61" s="34"/>
      <c r="H61" s="17">
        <v>2</v>
      </c>
      <c r="I61" s="20">
        <v>62</v>
      </c>
      <c r="J61" s="33" t="s">
        <v>53</v>
      </c>
      <c r="K61" s="34"/>
      <c r="L61" s="17">
        <v>4</v>
      </c>
      <c r="M61" s="20">
        <v>98</v>
      </c>
      <c r="N61" s="33" t="s">
        <v>53</v>
      </c>
      <c r="O61" s="34"/>
      <c r="P61" s="17">
        <v>2</v>
      </c>
      <c r="Q61" s="20">
        <v>68</v>
      </c>
      <c r="R61" s="33" t="s">
        <v>53</v>
      </c>
      <c r="S61" s="34"/>
      <c r="T61" s="3">
        <v>2</v>
      </c>
      <c r="U61" s="20">
        <v>44</v>
      </c>
      <c r="V61" s="53" t="s">
        <v>131</v>
      </c>
      <c r="W61" s="53"/>
    </row>
    <row r="62" spans="1:23" s="2" customFormat="1" ht="16.5" customHeight="1">
      <c r="A62" s="36"/>
      <c r="B62" s="33"/>
      <c r="C62" s="34"/>
      <c r="D62" s="17"/>
      <c r="E62" s="20"/>
      <c r="F62" s="33" t="s">
        <v>2</v>
      </c>
      <c r="G62" s="34"/>
      <c r="H62" s="17">
        <v>3</v>
      </c>
      <c r="I62" s="20">
        <v>80</v>
      </c>
      <c r="J62" s="33" t="s">
        <v>2</v>
      </c>
      <c r="K62" s="34"/>
      <c r="L62" s="17">
        <v>3</v>
      </c>
      <c r="M62" s="20">
        <v>105</v>
      </c>
      <c r="N62" s="33" t="s">
        <v>2</v>
      </c>
      <c r="O62" s="34"/>
      <c r="P62" s="17">
        <v>2</v>
      </c>
      <c r="Q62" s="20">
        <v>71</v>
      </c>
      <c r="R62" s="33" t="s">
        <v>2</v>
      </c>
      <c r="S62" s="34"/>
      <c r="T62" s="3">
        <v>2</v>
      </c>
      <c r="U62" s="20">
        <v>66</v>
      </c>
      <c r="V62" s="53"/>
      <c r="W62" s="53"/>
    </row>
    <row r="63" spans="1:23" s="2" customFormat="1" ht="16.5" customHeight="1">
      <c r="A63" s="36"/>
      <c r="B63" s="33"/>
      <c r="C63" s="33"/>
      <c r="D63" s="17"/>
      <c r="E63" s="20"/>
      <c r="F63" s="33" t="s">
        <v>0</v>
      </c>
      <c r="G63" s="33"/>
      <c r="H63" s="17">
        <v>3</v>
      </c>
      <c r="I63" s="20">
        <v>81</v>
      </c>
      <c r="J63" s="33" t="s">
        <v>0</v>
      </c>
      <c r="K63" s="33"/>
      <c r="L63" s="17">
        <v>3</v>
      </c>
      <c r="M63" s="20">
        <v>102</v>
      </c>
      <c r="N63" s="33" t="s">
        <v>0</v>
      </c>
      <c r="O63" s="33"/>
      <c r="P63" s="17">
        <v>3</v>
      </c>
      <c r="Q63" s="20">
        <v>94</v>
      </c>
      <c r="R63" s="33" t="s">
        <v>0</v>
      </c>
      <c r="S63" s="33"/>
      <c r="T63" s="3">
        <v>3</v>
      </c>
      <c r="U63" s="20">
        <v>97</v>
      </c>
      <c r="V63" s="53"/>
      <c r="W63" s="53"/>
    </row>
    <row r="64" spans="1:23" s="2" customFormat="1" ht="16.5" customHeight="1">
      <c r="A64" s="36"/>
      <c r="B64" s="33"/>
      <c r="C64" s="34"/>
      <c r="D64" s="17"/>
      <c r="E64" s="20"/>
      <c r="F64" s="33"/>
      <c r="G64" s="34"/>
      <c r="H64" s="17"/>
      <c r="I64" s="20"/>
      <c r="J64" s="33"/>
      <c r="K64" s="34"/>
      <c r="L64" s="17"/>
      <c r="M64" s="20"/>
      <c r="N64" s="33" t="s">
        <v>6</v>
      </c>
      <c r="O64" s="34"/>
      <c r="P64" s="17">
        <v>2</v>
      </c>
      <c r="Q64" s="20">
        <v>67</v>
      </c>
      <c r="R64" s="33" t="s">
        <v>6</v>
      </c>
      <c r="S64" s="34"/>
      <c r="T64" s="3">
        <v>2</v>
      </c>
      <c r="U64" s="20">
        <v>62</v>
      </c>
      <c r="V64" s="53"/>
      <c r="W64" s="53"/>
    </row>
    <row r="65" spans="1:23" s="2" customFormat="1" ht="16.5" customHeight="1">
      <c r="A65" s="36"/>
      <c r="B65" s="33"/>
      <c r="C65" s="34"/>
      <c r="D65" s="17"/>
      <c r="E65" s="20"/>
      <c r="F65" s="33"/>
      <c r="G65" s="34"/>
      <c r="H65" s="17"/>
      <c r="I65" s="20"/>
      <c r="J65" s="33"/>
      <c r="K65" s="34"/>
      <c r="L65" s="17"/>
      <c r="M65" s="20"/>
      <c r="N65" s="33" t="s">
        <v>4</v>
      </c>
      <c r="O65" s="33"/>
      <c r="P65" s="17">
        <v>2</v>
      </c>
      <c r="Q65" s="20">
        <v>69</v>
      </c>
      <c r="R65" s="33" t="s">
        <v>4</v>
      </c>
      <c r="S65" s="33"/>
      <c r="T65" s="3">
        <v>2</v>
      </c>
      <c r="U65" s="20">
        <v>66</v>
      </c>
      <c r="V65" s="53"/>
      <c r="W65" s="53"/>
    </row>
    <row r="66" spans="1:23" s="30" customFormat="1" ht="16.5" customHeight="1">
      <c r="A66" s="36"/>
      <c r="B66" s="35" t="s">
        <v>112</v>
      </c>
      <c r="C66" s="35"/>
      <c r="D66" s="15"/>
      <c r="E66" s="22"/>
      <c r="F66" s="35" t="s">
        <v>112</v>
      </c>
      <c r="G66" s="35"/>
      <c r="H66" s="15">
        <f>SUM(H61:H63)</f>
        <v>8</v>
      </c>
      <c r="I66" s="22">
        <f>SUM(I61:I63)</f>
        <v>223</v>
      </c>
      <c r="J66" s="35" t="s">
        <v>112</v>
      </c>
      <c r="K66" s="35"/>
      <c r="L66" s="15">
        <f>SUM(L61:L63)</f>
        <v>10</v>
      </c>
      <c r="M66" s="22">
        <f>SUM(M61:M63)</f>
        <v>305</v>
      </c>
      <c r="N66" s="35" t="s">
        <v>112</v>
      </c>
      <c r="O66" s="35"/>
      <c r="P66" s="15">
        <f>SUM(P61:P65)</f>
        <v>11</v>
      </c>
      <c r="Q66" s="22">
        <f>SUM(Q61:Q65)</f>
        <v>369</v>
      </c>
      <c r="R66" s="35" t="s">
        <v>112</v>
      </c>
      <c r="S66" s="35"/>
      <c r="T66" s="5">
        <f>SUM(T61:T65)</f>
        <v>11</v>
      </c>
      <c r="U66" s="22">
        <f>SUM(U61:U65)</f>
        <v>335</v>
      </c>
      <c r="V66" s="16">
        <f>D66+H66+L66+P66+T66</f>
        <v>40</v>
      </c>
      <c r="W66" s="15">
        <f>E66+I66+M66+Q66+U66</f>
        <v>1232</v>
      </c>
    </row>
    <row r="67" spans="1:23" s="2" customFormat="1" ht="16.5" customHeight="1">
      <c r="A67" s="36" t="s">
        <v>81</v>
      </c>
      <c r="B67" s="33"/>
      <c r="C67" s="34"/>
      <c r="D67" s="17"/>
      <c r="E67" s="20"/>
      <c r="F67" s="33" t="s">
        <v>19</v>
      </c>
      <c r="G67" s="34"/>
      <c r="H67" s="17">
        <v>2</v>
      </c>
      <c r="I67" s="20">
        <v>62</v>
      </c>
      <c r="J67" s="33" t="s">
        <v>19</v>
      </c>
      <c r="K67" s="34"/>
      <c r="L67" s="17">
        <v>2</v>
      </c>
      <c r="M67" s="20">
        <v>60</v>
      </c>
      <c r="N67" s="33" t="s">
        <v>19</v>
      </c>
      <c r="O67" s="34"/>
      <c r="P67" s="17">
        <v>2</v>
      </c>
      <c r="Q67" s="20">
        <v>60</v>
      </c>
      <c r="R67" s="33" t="s">
        <v>19</v>
      </c>
      <c r="S67" s="34"/>
      <c r="T67" s="3">
        <v>1</v>
      </c>
      <c r="U67" s="20">
        <v>40</v>
      </c>
      <c r="V67" s="54" t="s">
        <v>132</v>
      </c>
      <c r="W67" s="54"/>
    </row>
    <row r="68" spans="1:23" s="2" customFormat="1" ht="16.5" customHeight="1">
      <c r="A68" s="36"/>
      <c r="B68" s="33"/>
      <c r="C68" s="34"/>
      <c r="D68" s="17"/>
      <c r="E68" s="20"/>
      <c r="F68" s="33"/>
      <c r="G68" s="34"/>
      <c r="H68" s="17"/>
      <c r="I68" s="20"/>
      <c r="J68" s="33"/>
      <c r="K68" s="34"/>
      <c r="L68" s="17"/>
      <c r="M68" s="20"/>
      <c r="N68" s="33"/>
      <c r="O68" s="34"/>
      <c r="P68" s="17"/>
      <c r="Q68" s="20"/>
      <c r="R68" s="33" t="s">
        <v>115</v>
      </c>
      <c r="S68" s="34"/>
      <c r="T68" s="3">
        <v>1</v>
      </c>
      <c r="U68" s="20">
        <v>29</v>
      </c>
      <c r="V68" s="54"/>
      <c r="W68" s="54"/>
    </row>
    <row r="69" spans="1:23" s="30" customFormat="1" ht="16.5" customHeight="1">
      <c r="A69" s="36"/>
      <c r="B69" s="35" t="s">
        <v>112</v>
      </c>
      <c r="C69" s="35"/>
      <c r="D69" s="15"/>
      <c r="E69" s="22"/>
      <c r="F69" s="35" t="s">
        <v>112</v>
      </c>
      <c r="G69" s="35"/>
      <c r="H69" s="16">
        <f>SUM(H67:H68)</f>
        <v>2</v>
      </c>
      <c r="I69" s="22">
        <f>SUM(I67:I68)</f>
        <v>62</v>
      </c>
      <c r="J69" s="35" t="s">
        <v>112</v>
      </c>
      <c r="K69" s="35"/>
      <c r="L69" s="16">
        <f>SUM(L67:L68)</f>
        <v>2</v>
      </c>
      <c r="M69" s="22">
        <f>SUM(M67:M68)</f>
        <v>60</v>
      </c>
      <c r="N69" s="35" t="s">
        <v>112</v>
      </c>
      <c r="O69" s="35"/>
      <c r="P69" s="16">
        <f>SUM(P67:P68)</f>
        <v>2</v>
      </c>
      <c r="Q69" s="22">
        <f>SUM(Q67:Q68)</f>
        <v>60</v>
      </c>
      <c r="R69" s="35" t="s">
        <v>112</v>
      </c>
      <c r="S69" s="35"/>
      <c r="T69" s="16">
        <f>SUM(T67:T68)</f>
        <v>2</v>
      </c>
      <c r="U69" s="22">
        <f>SUM(U67:U68)</f>
        <v>69</v>
      </c>
      <c r="V69" s="16">
        <f>D69+H69+L69+P69+T69</f>
        <v>8</v>
      </c>
      <c r="W69" s="15">
        <f>E69+I69+M69+Q69+U69</f>
        <v>251</v>
      </c>
    </row>
    <row r="70" spans="1:23" s="2" customFormat="1" ht="16.5" customHeight="1">
      <c r="A70" s="36" t="s">
        <v>82</v>
      </c>
      <c r="B70" s="33"/>
      <c r="C70" s="34"/>
      <c r="D70" s="17"/>
      <c r="E70" s="20"/>
      <c r="F70" s="33" t="s">
        <v>28</v>
      </c>
      <c r="G70" s="34"/>
      <c r="H70" s="17">
        <v>4</v>
      </c>
      <c r="I70" s="20">
        <v>118</v>
      </c>
      <c r="J70" s="33" t="s">
        <v>28</v>
      </c>
      <c r="K70" s="34"/>
      <c r="L70" s="17">
        <v>4</v>
      </c>
      <c r="M70" s="20">
        <v>116</v>
      </c>
      <c r="N70" s="33" t="s">
        <v>28</v>
      </c>
      <c r="O70" s="34"/>
      <c r="P70" s="17">
        <v>4</v>
      </c>
      <c r="Q70" s="20">
        <v>100</v>
      </c>
      <c r="R70" s="33" t="s">
        <v>28</v>
      </c>
      <c r="S70" s="34"/>
      <c r="T70" s="3">
        <v>3</v>
      </c>
      <c r="U70" s="20">
        <v>91</v>
      </c>
      <c r="V70" s="53" t="s">
        <v>133</v>
      </c>
      <c r="W70" s="53"/>
    </row>
    <row r="71" spans="1:23" s="2" customFormat="1" ht="16.5" customHeight="1">
      <c r="A71" s="36"/>
      <c r="B71" s="33"/>
      <c r="C71" s="34"/>
      <c r="D71" s="17"/>
      <c r="E71" s="20"/>
      <c r="F71" s="33" t="s">
        <v>30</v>
      </c>
      <c r="G71" s="34"/>
      <c r="H71" s="17">
        <v>2</v>
      </c>
      <c r="I71" s="20">
        <v>76</v>
      </c>
      <c r="J71" s="33" t="s">
        <v>30</v>
      </c>
      <c r="K71" s="34"/>
      <c r="L71" s="17">
        <v>2</v>
      </c>
      <c r="M71" s="20">
        <v>59</v>
      </c>
      <c r="N71" s="33" t="s">
        <v>30</v>
      </c>
      <c r="O71" s="34"/>
      <c r="P71" s="17">
        <v>2</v>
      </c>
      <c r="Q71" s="20">
        <v>74</v>
      </c>
      <c r="R71" s="33" t="s">
        <v>30</v>
      </c>
      <c r="S71" s="34"/>
      <c r="T71" s="3">
        <v>2</v>
      </c>
      <c r="U71" s="20">
        <v>64</v>
      </c>
      <c r="V71" s="53"/>
      <c r="W71" s="53"/>
    </row>
    <row r="72" spans="1:23" s="30" customFormat="1" ht="16.5" customHeight="1">
      <c r="A72" s="36"/>
      <c r="B72" s="35" t="s">
        <v>112</v>
      </c>
      <c r="C72" s="35"/>
      <c r="D72" s="15"/>
      <c r="E72" s="22"/>
      <c r="F72" s="35" t="s">
        <v>112</v>
      </c>
      <c r="G72" s="35"/>
      <c r="H72" s="15">
        <f>SUM(H70:H71)</f>
        <v>6</v>
      </c>
      <c r="I72" s="22">
        <f>SUM(I70:I71)</f>
        <v>194</v>
      </c>
      <c r="J72" s="35" t="s">
        <v>112</v>
      </c>
      <c r="K72" s="35"/>
      <c r="L72" s="15">
        <f aca="true" t="shared" si="6" ref="L72:Q72">SUM(L70:L71)</f>
        <v>6</v>
      </c>
      <c r="M72" s="22">
        <f t="shared" si="6"/>
        <v>175</v>
      </c>
      <c r="N72" s="35" t="s">
        <v>112</v>
      </c>
      <c r="O72" s="35"/>
      <c r="P72" s="15">
        <f t="shared" si="6"/>
        <v>6</v>
      </c>
      <c r="Q72" s="22">
        <f t="shared" si="6"/>
        <v>174</v>
      </c>
      <c r="R72" s="35" t="s">
        <v>112</v>
      </c>
      <c r="S72" s="35"/>
      <c r="T72" s="5">
        <f>SUM(T70:T71)</f>
        <v>5</v>
      </c>
      <c r="U72" s="22">
        <f>SUM(U70:U71)</f>
        <v>155</v>
      </c>
      <c r="V72" s="16">
        <f>H72+L72+P72+T72</f>
        <v>23</v>
      </c>
      <c r="W72" s="15">
        <f>E72+I72+M72+Q72+U72</f>
        <v>698</v>
      </c>
    </row>
    <row r="73" spans="1:23" s="2" customFormat="1" ht="16.5" customHeight="1">
      <c r="A73" s="42" t="s">
        <v>94</v>
      </c>
      <c r="B73" s="40" t="s">
        <v>118</v>
      </c>
      <c r="C73" s="34"/>
      <c r="D73" s="15">
        <f>D7+D20+D25+D30+D40+D44+D49+D56+D60+D66+D69+D72</f>
        <v>7</v>
      </c>
      <c r="E73" s="21">
        <f>E7+E20+E25+E30+E40+E44+E49+E56+E60+E66+E69+E72</f>
        <v>178</v>
      </c>
      <c r="F73" s="40" t="s">
        <v>118</v>
      </c>
      <c r="G73" s="34"/>
      <c r="H73" s="15">
        <f>H7+H20+H25+H30+H40+H44+H49+H56+H60+H66+H69+H72</f>
        <v>118</v>
      </c>
      <c r="I73" s="21">
        <f>I7+I20+I25+I30+I40+I44+I49+I56+I60+I66+I69+I72</f>
        <v>3601</v>
      </c>
      <c r="J73" s="40" t="s">
        <v>118</v>
      </c>
      <c r="K73" s="34"/>
      <c r="L73" s="15">
        <f>L7+L20+L25+L30+L40+L44+L49+L56+L60+L66+L69+L72</f>
        <v>113</v>
      </c>
      <c r="M73" s="21">
        <f>M7+M20+M25+M30+M40+M44+M49+M56+M60+M66+M69+M72</f>
        <v>3567</v>
      </c>
      <c r="N73" s="40" t="s">
        <v>118</v>
      </c>
      <c r="O73" s="34"/>
      <c r="P73" s="15">
        <f>P7+P20+P25+P30+P40+P44+P49+P56+P60+P66+P69+P72</f>
        <v>115</v>
      </c>
      <c r="Q73" s="21">
        <f>Q7+Q20+Q25+Q30+Q40+Q44+Q49+Q56+Q60+Q66+Q69+Q72</f>
        <v>3471</v>
      </c>
      <c r="R73" s="40" t="s">
        <v>118</v>
      </c>
      <c r="S73" s="34"/>
      <c r="T73" s="15">
        <f>T7+T20+T25+T30+T40+T44+T49+T56+T60+T66+T69+T72</f>
        <v>106</v>
      </c>
      <c r="U73" s="21">
        <f>U7+U20+U25+U30+U40+U44+U49+U56+U60+U66+U69+U72</f>
        <v>3114</v>
      </c>
      <c r="V73" s="11">
        <f>V7+V20+V25+V30+V40+V44+V49+V56+V60+V66+V69+V72</f>
        <v>459</v>
      </c>
      <c r="W73" s="11">
        <f>E73+I73+M73+Q73+U73</f>
        <v>13931</v>
      </c>
    </row>
    <row r="74" spans="1:23" ht="16.5" customHeight="1">
      <c r="A74" s="42"/>
      <c r="B74" s="33"/>
      <c r="C74" s="34"/>
      <c r="D74" s="17"/>
      <c r="E74" s="20"/>
      <c r="F74" s="33"/>
      <c r="G74" s="34"/>
      <c r="H74" s="17"/>
      <c r="I74" s="20"/>
      <c r="J74" s="33"/>
      <c r="K74" s="34"/>
      <c r="L74" s="17"/>
      <c r="M74" s="20"/>
      <c r="N74" s="33"/>
      <c r="O74" s="34"/>
      <c r="P74" s="17"/>
      <c r="Q74" s="20"/>
      <c r="R74" s="33" t="s">
        <v>78</v>
      </c>
      <c r="S74" s="34"/>
      <c r="T74" s="3">
        <v>2</v>
      </c>
      <c r="U74" s="20">
        <v>47</v>
      </c>
      <c r="V74" s="12">
        <v>2</v>
      </c>
      <c r="W74" s="11">
        <v>47</v>
      </c>
    </row>
    <row r="75" spans="1:23" s="8" customFormat="1" ht="16.5" customHeight="1">
      <c r="A75" s="42"/>
      <c r="B75" s="35" t="s">
        <v>95</v>
      </c>
      <c r="C75" s="34"/>
      <c r="D75" s="16">
        <f>SUM(D73:D74)</f>
        <v>7</v>
      </c>
      <c r="E75" s="22">
        <f>SUM(E73:E74)</f>
        <v>178</v>
      </c>
      <c r="F75" s="35" t="s">
        <v>119</v>
      </c>
      <c r="G75" s="34"/>
      <c r="H75" s="16">
        <f>SUM(H73:H74)</f>
        <v>118</v>
      </c>
      <c r="I75" s="22">
        <f>SUM(I73:I74)</f>
        <v>3601</v>
      </c>
      <c r="J75" s="35" t="s">
        <v>95</v>
      </c>
      <c r="K75" s="34"/>
      <c r="L75" s="16">
        <f>SUM(L73:L74)</f>
        <v>113</v>
      </c>
      <c r="M75" s="22">
        <f>SUM(M73:M74)</f>
        <v>3567</v>
      </c>
      <c r="N75" s="35" t="s">
        <v>95</v>
      </c>
      <c r="O75" s="34"/>
      <c r="P75" s="16">
        <f>SUM(P73:P74)</f>
        <v>115</v>
      </c>
      <c r="Q75" s="22">
        <f>SUM(Q73:Q74)</f>
        <v>3471</v>
      </c>
      <c r="R75" s="35" t="s">
        <v>95</v>
      </c>
      <c r="S75" s="34"/>
      <c r="T75" s="16">
        <f>SUM(T73:T74)</f>
        <v>108</v>
      </c>
      <c r="U75" s="22">
        <f>SUM(U73:U74)</f>
        <v>3161</v>
      </c>
      <c r="V75" s="12">
        <f>V7+V20+V25+V30+V40+V44+V49+V56+V60+V66+V69+V72</f>
        <v>459</v>
      </c>
      <c r="W75" s="11">
        <f>E75+I75+M75+Q75+U75</f>
        <v>13978</v>
      </c>
    </row>
    <row r="76" spans="1:23" s="2" customFormat="1" ht="14.25" customHeight="1">
      <c r="A76" s="36" t="s">
        <v>83</v>
      </c>
      <c r="B76" s="39"/>
      <c r="C76" s="34"/>
      <c r="D76" s="18"/>
      <c r="E76" s="23"/>
      <c r="F76" s="41" t="s">
        <v>84</v>
      </c>
      <c r="G76" s="34"/>
      <c r="H76" s="18">
        <v>2</v>
      </c>
      <c r="I76" s="23">
        <v>55</v>
      </c>
      <c r="J76" s="39"/>
      <c r="K76" s="34"/>
      <c r="L76" s="18"/>
      <c r="M76" s="23"/>
      <c r="N76" s="39"/>
      <c r="O76" s="34"/>
      <c r="P76" s="17"/>
      <c r="Q76" s="20"/>
      <c r="R76" s="33"/>
      <c r="S76" s="34"/>
      <c r="T76" s="3"/>
      <c r="U76" s="20"/>
      <c r="V76" s="56" t="s">
        <v>134</v>
      </c>
      <c r="W76" s="57"/>
    </row>
    <row r="77" spans="1:23" s="2" customFormat="1" ht="14.25" customHeight="1">
      <c r="A77" s="36"/>
      <c r="B77" s="39"/>
      <c r="C77" s="34"/>
      <c r="D77" s="18"/>
      <c r="E77" s="23"/>
      <c r="F77" s="41" t="s">
        <v>85</v>
      </c>
      <c r="G77" s="34"/>
      <c r="H77" s="18">
        <v>2</v>
      </c>
      <c r="I77" s="23">
        <v>45</v>
      </c>
      <c r="J77" s="41"/>
      <c r="K77" s="34"/>
      <c r="L77" s="18"/>
      <c r="M77" s="23"/>
      <c r="N77" s="41"/>
      <c r="O77" s="34"/>
      <c r="P77" s="17"/>
      <c r="Q77" s="20"/>
      <c r="R77" s="33"/>
      <c r="S77" s="34"/>
      <c r="T77" s="3"/>
      <c r="U77" s="20"/>
      <c r="V77" s="58"/>
      <c r="W77" s="59"/>
    </row>
    <row r="78" spans="1:23" s="2" customFormat="1" ht="14.25" customHeight="1">
      <c r="A78" s="36"/>
      <c r="B78" s="39"/>
      <c r="C78" s="34"/>
      <c r="D78" s="18"/>
      <c r="E78" s="23"/>
      <c r="F78" s="41" t="s">
        <v>86</v>
      </c>
      <c r="G78" s="34"/>
      <c r="H78" s="18">
        <v>2</v>
      </c>
      <c r="I78" s="23">
        <v>53</v>
      </c>
      <c r="J78" s="41"/>
      <c r="K78" s="34"/>
      <c r="L78" s="18"/>
      <c r="M78" s="23"/>
      <c r="N78" s="41"/>
      <c r="O78" s="34"/>
      <c r="P78" s="17"/>
      <c r="Q78" s="20"/>
      <c r="R78" s="33"/>
      <c r="S78" s="34"/>
      <c r="T78" s="3"/>
      <c r="U78" s="20"/>
      <c r="V78" s="58"/>
      <c r="W78" s="59"/>
    </row>
    <row r="79" spans="1:23" s="2" customFormat="1" ht="14.25" customHeight="1">
      <c r="A79" s="36"/>
      <c r="B79" s="41"/>
      <c r="C79" s="34"/>
      <c r="D79" s="18"/>
      <c r="E79" s="23"/>
      <c r="F79" s="41" t="s">
        <v>87</v>
      </c>
      <c r="G79" s="34"/>
      <c r="H79" s="18">
        <v>2</v>
      </c>
      <c r="I79" s="23">
        <v>54</v>
      </c>
      <c r="J79" s="41"/>
      <c r="K79" s="34"/>
      <c r="L79" s="18"/>
      <c r="M79" s="23"/>
      <c r="N79" s="41"/>
      <c r="O79" s="34"/>
      <c r="P79" s="17"/>
      <c r="Q79" s="20"/>
      <c r="R79" s="33"/>
      <c r="S79" s="34"/>
      <c r="T79" s="3"/>
      <c r="U79" s="20"/>
      <c r="V79" s="58"/>
      <c r="W79" s="59"/>
    </row>
    <row r="80" spans="1:23" s="2" customFormat="1" ht="24.75" customHeight="1">
      <c r="A80" s="36"/>
      <c r="B80" s="43" t="s">
        <v>88</v>
      </c>
      <c r="C80" s="44"/>
      <c r="D80" s="18">
        <v>1</v>
      </c>
      <c r="E80" s="23">
        <v>43</v>
      </c>
      <c r="F80" s="41"/>
      <c r="G80" s="34"/>
      <c r="H80" s="18"/>
      <c r="I80" s="23"/>
      <c r="J80" s="41"/>
      <c r="K80" s="34"/>
      <c r="L80" s="18"/>
      <c r="M80" s="23"/>
      <c r="N80" s="41"/>
      <c r="O80" s="34"/>
      <c r="P80" s="17"/>
      <c r="Q80" s="20"/>
      <c r="R80" s="33"/>
      <c r="S80" s="34"/>
      <c r="T80" s="3"/>
      <c r="U80" s="20"/>
      <c r="V80" s="58"/>
      <c r="W80" s="59"/>
    </row>
    <row r="81" spans="1:23" s="2" customFormat="1" ht="14.25" customHeight="1">
      <c r="A81" s="36"/>
      <c r="B81" s="33"/>
      <c r="C81" s="34"/>
      <c r="D81" s="17"/>
      <c r="E81" s="20"/>
      <c r="F81" s="41" t="s">
        <v>92</v>
      </c>
      <c r="G81" s="34"/>
      <c r="H81" s="18">
        <v>2</v>
      </c>
      <c r="I81" s="23">
        <v>54</v>
      </c>
      <c r="J81" s="41"/>
      <c r="K81" s="34"/>
      <c r="L81" s="18"/>
      <c r="M81" s="23"/>
      <c r="N81" s="41"/>
      <c r="O81" s="34"/>
      <c r="P81" s="17"/>
      <c r="Q81" s="20"/>
      <c r="R81" s="41"/>
      <c r="S81" s="34"/>
      <c r="T81" s="3"/>
      <c r="U81" s="20"/>
      <c r="V81" s="58"/>
      <c r="W81" s="59"/>
    </row>
    <row r="82" spans="1:23" s="2" customFormat="1" ht="14.25" customHeight="1">
      <c r="A82" s="36"/>
      <c r="B82" s="41"/>
      <c r="C82" s="34"/>
      <c r="D82" s="18"/>
      <c r="E82" s="23"/>
      <c r="F82" s="41" t="s">
        <v>89</v>
      </c>
      <c r="G82" s="34"/>
      <c r="H82" s="18">
        <v>3</v>
      </c>
      <c r="I82" s="23">
        <v>87</v>
      </c>
      <c r="J82" s="41" t="s">
        <v>89</v>
      </c>
      <c r="K82" s="34"/>
      <c r="L82" s="18">
        <v>1</v>
      </c>
      <c r="M82" s="23">
        <v>43</v>
      </c>
      <c r="N82" s="41"/>
      <c r="O82" s="34"/>
      <c r="P82" s="17"/>
      <c r="Q82" s="20"/>
      <c r="R82" s="33"/>
      <c r="S82" s="34"/>
      <c r="T82" s="3"/>
      <c r="U82" s="20"/>
      <c r="V82" s="58"/>
      <c r="W82" s="59"/>
    </row>
    <row r="83" spans="1:23" s="2" customFormat="1" ht="14.25" customHeight="1">
      <c r="A83" s="36"/>
      <c r="B83" s="41"/>
      <c r="C83" s="34"/>
      <c r="D83" s="18"/>
      <c r="E83" s="23"/>
      <c r="F83" s="41" t="s">
        <v>90</v>
      </c>
      <c r="G83" s="34"/>
      <c r="H83" s="18">
        <v>2</v>
      </c>
      <c r="I83" s="23">
        <v>44</v>
      </c>
      <c r="J83" s="41" t="s">
        <v>90</v>
      </c>
      <c r="K83" s="34"/>
      <c r="L83" s="18">
        <v>1</v>
      </c>
      <c r="M83" s="23">
        <v>42</v>
      </c>
      <c r="N83" s="41" t="s">
        <v>90</v>
      </c>
      <c r="O83" s="34"/>
      <c r="P83" s="17">
        <v>1</v>
      </c>
      <c r="Q83" s="20">
        <v>43</v>
      </c>
      <c r="R83" s="41" t="s">
        <v>90</v>
      </c>
      <c r="S83" s="34"/>
      <c r="T83" s="3">
        <v>1</v>
      </c>
      <c r="U83" s="20">
        <v>39</v>
      </c>
      <c r="V83" s="58"/>
      <c r="W83" s="59"/>
    </row>
    <row r="84" spans="1:23" s="2" customFormat="1" ht="14.25" customHeight="1">
      <c r="A84" s="36"/>
      <c r="B84" s="41"/>
      <c r="C84" s="34"/>
      <c r="D84" s="18"/>
      <c r="E84" s="23"/>
      <c r="F84" s="41" t="s">
        <v>91</v>
      </c>
      <c r="G84" s="34"/>
      <c r="H84" s="18">
        <v>1</v>
      </c>
      <c r="I84" s="23">
        <v>41</v>
      </c>
      <c r="J84" s="41" t="s">
        <v>91</v>
      </c>
      <c r="K84" s="34"/>
      <c r="L84" s="18">
        <v>1</v>
      </c>
      <c r="M84" s="23">
        <v>35</v>
      </c>
      <c r="N84" s="41" t="s">
        <v>91</v>
      </c>
      <c r="O84" s="34"/>
      <c r="P84" s="17">
        <v>1</v>
      </c>
      <c r="Q84" s="20">
        <v>39</v>
      </c>
      <c r="R84" s="41" t="s">
        <v>91</v>
      </c>
      <c r="S84" s="34"/>
      <c r="T84" s="3">
        <v>1</v>
      </c>
      <c r="U84" s="20">
        <v>37</v>
      </c>
      <c r="V84" s="58"/>
      <c r="W84" s="59"/>
    </row>
    <row r="85" spans="1:23" s="2" customFormat="1" ht="14.25" customHeight="1">
      <c r="A85" s="36"/>
      <c r="B85" s="33"/>
      <c r="C85" s="34"/>
      <c r="D85" s="18"/>
      <c r="E85" s="23"/>
      <c r="F85" s="41" t="s">
        <v>93</v>
      </c>
      <c r="G85" s="34"/>
      <c r="H85" s="18">
        <v>2</v>
      </c>
      <c r="I85" s="23">
        <v>58</v>
      </c>
      <c r="J85" s="41" t="s">
        <v>93</v>
      </c>
      <c r="K85" s="34"/>
      <c r="L85" s="18">
        <v>1</v>
      </c>
      <c r="M85" s="23">
        <v>38</v>
      </c>
      <c r="N85" s="41" t="s">
        <v>93</v>
      </c>
      <c r="O85" s="34"/>
      <c r="P85" s="17">
        <v>1</v>
      </c>
      <c r="Q85" s="20">
        <v>38</v>
      </c>
      <c r="R85" s="41" t="s">
        <v>93</v>
      </c>
      <c r="S85" s="34"/>
      <c r="T85" s="3">
        <v>1</v>
      </c>
      <c r="U85" s="20">
        <v>40</v>
      </c>
      <c r="V85" s="60"/>
      <c r="W85" s="61"/>
    </row>
    <row r="86" spans="1:23" s="30" customFormat="1" ht="14.25" customHeight="1">
      <c r="A86" s="36"/>
      <c r="B86" s="35" t="s">
        <v>112</v>
      </c>
      <c r="C86" s="35"/>
      <c r="D86" s="16">
        <f>SUM(D76:D85)</f>
        <v>1</v>
      </c>
      <c r="E86" s="22">
        <f>SUM(E76:E85)</f>
        <v>43</v>
      </c>
      <c r="F86" s="35" t="s">
        <v>112</v>
      </c>
      <c r="G86" s="35"/>
      <c r="H86" s="16">
        <f>SUM(H76:H85)</f>
        <v>18</v>
      </c>
      <c r="I86" s="22">
        <f>SUM(I76:I85)</f>
        <v>491</v>
      </c>
      <c r="J86" s="35" t="s">
        <v>112</v>
      </c>
      <c r="K86" s="35"/>
      <c r="L86" s="16">
        <f>SUM(L76:L85)</f>
        <v>4</v>
      </c>
      <c r="M86" s="22">
        <f>SUM(M76:M85)</f>
        <v>158</v>
      </c>
      <c r="N86" s="35" t="s">
        <v>112</v>
      </c>
      <c r="O86" s="35"/>
      <c r="P86" s="16">
        <f>SUM(P76:P85)</f>
        <v>3</v>
      </c>
      <c r="Q86" s="22">
        <f>SUM(Q76:Q85)</f>
        <v>120</v>
      </c>
      <c r="R86" s="35" t="s">
        <v>112</v>
      </c>
      <c r="S86" s="35"/>
      <c r="T86" s="4">
        <f>SUM(T76:T85)</f>
        <v>3</v>
      </c>
      <c r="U86" s="22">
        <f>SUM(U76:U85)</f>
        <v>116</v>
      </c>
      <c r="V86" s="16">
        <f>D86+H86+L86+P86+T86</f>
        <v>29</v>
      </c>
      <c r="W86" s="15">
        <f>E86+I86+M86+Q86+U86</f>
        <v>928</v>
      </c>
    </row>
    <row r="87" spans="1:23" s="8" customFormat="1" ht="21" customHeight="1">
      <c r="A87" s="42" t="s">
        <v>121</v>
      </c>
      <c r="B87" s="40" t="s">
        <v>122</v>
      </c>
      <c r="C87" s="34"/>
      <c r="D87" s="15">
        <f>D73+D86</f>
        <v>8</v>
      </c>
      <c r="E87" s="21">
        <f>E73+E86</f>
        <v>221</v>
      </c>
      <c r="F87" s="40" t="s">
        <v>122</v>
      </c>
      <c r="G87" s="34"/>
      <c r="H87" s="15">
        <f>H73+H86</f>
        <v>136</v>
      </c>
      <c r="I87" s="21">
        <f>I73+I86</f>
        <v>4092</v>
      </c>
      <c r="J87" s="40" t="s">
        <v>122</v>
      </c>
      <c r="K87" s="34"/>
      <c r="L87" s="15">
        <f>L73+L86</f>
        <v>117</v>
      </c>
      <c r="M87" s="21">
        <f>M73+M86</f>
        <v>3725</v>
      </c>
      <c r="N87" s="40" t="s">
        <v>122</v>
      </c>
      <c r="O87" s="34"/>
      <c r="P87" s="15">
        <f>P73+P86</f>
        <v>118</v>
      </c>
      <c r="Q87" s="21">
        <f>Q73+Q86</f>
        <v>3591</v>
      </c>
      <c r="R87" s="40" t="s">
        <v>122</v>
      </c>
      <c r="S87" s="34"/>
      <c r="T87" s="15">
        <f>T73+T86</f>
        <v>109</v>
      </c>
      <c r="U87" s="21">
        <f>U73+U86</f>
        <v>3230</v>
      </c>
      <c r="V87" s="11">
        <f>V73+V86</f>
        <v>488</v>
      </c>
      <c r="W87" s="11">
        <f>E87+I87+M87+Q87+U87</f>
        <v>14859</v>
      </c>
    </row>
    <row r="88" spans="1:23" ht="14.25" customHeight="1">
      <c r="A88" s="42"/>
      <c r="B88" s="35"/>
      <c r="C88" s="45"/>
      <c r="D88" s="16"/>
      <c r="E88" s="22"/>
      <c r="F88" s="35"/>
      <c r="G88" s="45"/>
      <c r="H88" s="16"/>
      <c r="I88" s="22"/>
      <c r="J88" s="35"/>
      <c r="K88" s="45"/>
      <c r="L88" s="16"/>
      <c r="M88" s="22"/>
      <c r="N88" s="35"/>
      <c r="O88" s="45"/>
      <c r="P88" s="16"/>
      <c r="Q88" s="22"/>
      <c r="R88" s="35" t="s">
        <v>78</v>
      </c>
      <c r="S88" s="45"/>
      <c r="T88" s="4">
        <v>2</v>
      </c>
      <c r="U88" s="22">
        <v>47</v>
      </c>
      <c r="V88" s="12">
        <v>2</v>
      </c>
      <c r="W88" s="11">
        <v>47</v>
      </c>
    </row>
    <row r="89" spans="1:23" s="8" customFormat="1" ht="18.75" customHeight="1">
      <c r="A89" s="42"/>
      <c r="B89" s="40" t="s">
        <v>123</v>
      </c>
      <c r="C89" s="34"/>
      <c r="D89" s="16">
        <f>D87+D88</f>
        <v>8</v>
      </c>
      <c r="E89" s="22">
        <f>E87+E88</f>
        <v>221</v>
      </c>
      <c r="F89" s="40" t="s">
        <v>123</v>
      </c>
      <c r="G89" s="34"/>
      <c r="H89" s="16">
        <f>H87+H88</f>
        <v>136</v>
      </c>
      <c r="I89" s="22">
        <f>I87+I88</f>
        <v>4092</v>
      </c>
      <c r="J89" s="40" t="s">
        <v>123</v>
      </c>
      <c r="K89" s="34"/>
      <c r="L89" s="16">
        <f>L87+L88</f>
        <v>117</v>
      </c>
      <c r="M89" s="22">
        <f>M87+M88</f>
        <v>3725</v>
      </c>
      <c r="N89" s="40" t="s">
        <v>123</v>
      </c>
      <c r="O89" s="34"/>
      <c r="P89" s="16">
        <f>P87+P88</f>
        <v>118</v>
      </c>
      <c r="Q89" s="22">
        <f>Q87+Q88</f>
        <v>3591</v>
      </c>
      <c r="R89" s="40" t="s">
        <v>123</v>
      </c>
      <c r="S89" s="34"/>
      <c r="T89" s="16">
        <f>T87+T88</f>
        <v>111</v>
      </c>
      <c r="U89" s="22">
        <f>U87+U88</f>
        <v>3277</v>
      </c>
      <c r="V89" s="11">
        <f>D89+H89+L89+P89+T89</f>
        <v>490</v>
      </c>
      <c r="W89" s="11">
        <f>E89+I89+M89+Q89+U89</f>
        <v>14906</v>
      </c>
    </row>
    <row r="90" spans="1:23" ht="16.5" customHeight="1">
      <c r="A90" s="36" t="s">
        <v>139</v>
      </c>
      <c r="B90" s="33"/>
      <c r="C90" s="33"/>
      <c r="D90" s="17"/>
      <c r="E90" s="20"/>
      <c r="F90" s="33" t="s">
        <v>39</v>
      </c>
      <c r="G90" s="33"/>
      <c r="H90" s="17">
        <v>1</v>
      </c>
      <c r="I90" s="25">
        <v>48</v>
      </c>
      <c r="J90" s="33" t="s">
        <v>39</v>
      </c>
      <c r="K90" s="46"/>
      <c r="L90" s="17">
        <v>1</v>
      </c>
      <c r="M90" s="25">
        <v>47</v>
      </c>
      <c r="N90" s="33" t="s">
        <v>39</v>
      </c>
      <c r="O90" s="46"/>
      <c r="P90" s="17">
        <v>3</v>
      </c>
      <c r="Q90" s="25">
        <v>117</v>
      </c>
      <c r="R90" s="33" t="s">
        <v>39</v>
      </c>
      <c r="S90" s="46"/>
      <c r="T90" s="3">
        <v>2</v>
      </c>
      <c r="U90" s="25">
        <v>110</v>
      </c>
      <c r="V90" s="53" t="s">
        <v>125</v>
      </c>
      <c r="W90" s="53"/>
    </row>
    <row r="91" spans="1:23" ht="16.5" customHeight="1">
      <c r="A91" s="36"/>
      <c r="B91" s="33"/>
      <c r="C91" s="33"/>
      <c r="D91" s="17"/>
      <c r="E91" s="20"/>
      <c r="F91" s="33" t="s">
        <v>55</v>
      </c>
      <c r="G91" s="33"/>
      <c r="H91" s="17">
        <v>2</v>
      </c>
      <c r="I91" s="25">
        <v>119</v>
      </c>
      <c r="J91" s="33"/>
      <c r="K91" s="46"/>
      <c r="L91" s="17"/>
      <c r="M91" s="20"/>
      <c r="N91" s="33"/>
      <c r="O91" s="46"/>
      <c r="P91" s="17"/>
      <c r="Q91" s="20"/>
      <c r="R91" s="33"/>
      <c r="S91" s="46"/>
      <c r="T91" s="3"/>
      <c r="U91" s="20"/>
      <c r="V91" s="53"/>
      <c r="W91" s="53"/>
    </row>
    <row r="92" spans="1:23" ht="16.5" customHeight="1">
      <c r="A92" s="36"/>
      <c r="B92" s="33"/>
      <c r="C92" s="33"/>
      <c r="D92" s="17"/>
      <c r="E92" s="20"/>
      <c r="F92" s="33" t="s">
        <v>7</v>
      </c>
      <c r="G92" s="33"/>
      <c r="H92" s="17">
        <v>1</v>
      </c>
      <c r="I92" s="25">
        <v>40</v>
      </c>
      <c r="J92" s="33"/>
      <c r="K92" s="46"/>
      <c r="L92" s="17"/>
      <c r="M92" s="20"/>
      <c r="N92" s="33"/>
      <c r="O92" s="46"/>
      <c r="P92" s="17"/>
      <c r="Q92" s="20"/>
      <c r="R92" s="33"/>
      <c r="S92" s="46"/>
      <c r="T92" s="3"/>
      <c r="U92" s="20"/>
      <c r="V92" s="53"/>
      <c r="W92" s="53"/>
    </row>
    <row r="93" spans="1:23" ht="16.5" customHeight="1">
      <c r="A93" s="36"/>
      <c r="B93" s="33"/>
      <c r="C93" s="33"/>
      <c r="D93" s="17"/>
      <c r="E93" s="20"/>
      <c r="F93" s="33" t="s">
        <v>2</v>
      </c>
      <c r="G93" s="33"/>
      <c r="H93" s="17">
        <v>2</v>
      </c>
      <c r="I93" s="25">
        <v>97</v>
      </c>
      <c r="J93" s="33" t="s">
        <v>2</v>
      </c>
      <c r="K93" s="46"/>
      <c r="L93" s="17">
        <v>1</v>
      </c>
      <c r="M93" s="25">
        <v>40</v>
      </c>
      <c r="N93" s="33" t="s">
        <v>2</v>
      </c>
      <c r="O93" s="46"/>
      <c r="P93" s="17">
        <v>1</v>
      </c>
      <c r="Q93" s="25">
        <v>38</v>
      </c>
      <c r="R93" s="33" t="s">
        <v>2</v>
      </c>
      <c r="S93" s="46"/>
      <c r="T93" s="3">
        <v>1</v>
      </c>
      <c r="U93" s="25">
        <v>35</v>
      </c>
      <c r="V93" s="53"/>
      <c r="W93" s="53"/>
    </row>
    <row r="94" spans="1:23" ht="16.5" customHeight="1">
      <c r="A94" s="36"/>
      <c r="B94" s="33"/>
      <c r="C94" s="33"/>
      <c r="D94" s="17"/>
      <c r="E94" s="20"/>
      <c r="F94" s="33" t="s">
        <v>5</v>
      </c>
      <c r="G94" s="33"/>
      <c r="H94" s="17">
        <v>1</v>
      </c>
      <c r="I94" s="25">
        <v>43</v>
      </c>
      <c r="J94" s="33"/>
      <c r="K94" s="46"/>
      <c r="L94" s="17"/>
      <c r="M94" s="20"/>
      <c r="N94" s="33"/>
      <c r="O94" s="46"/>
      <c r="P94" s="17"/>
      <c r="Q94" s="20"/>
      <c r="R94" s="33"/>
      <c r="S94" s="46"/>
      <c r="T94" s="3"/>
      <c r="U94" s="20"/>
      <c r="V94" s="53"/>
      <c r="W94" s="53"/>
    </row>
    <row r="95" spans="1:23" ht="16.5" customHeight="1">
      <c r="A95" s="36"/>
      <c r="B95" s="33"/>
      <c r="C95" s="33"/>
      <c r="D95" s="17"/>
      <c r="E95" s="20"/>
      <c r="F95" s="33" t="s">
        <v>41</v>
      </c>
      <c r="G95" s="33"/>
      <c r="H95" s="17">
        <v>1</v>
      </c>
      <c r="I95" s="25">
        <v>54</v>
      </c>
      <c r="J95" s="33"/>
      <c r="K95" s="46"/>
      <c r="L95" s="17"/>
      <c r="M95" s="20"/>
      <c r="N95" s="33"/>
      <c r="O95" s="46"/>
      <c r="P95" s="17"/>
      <c r="Q95" s="20"/>
      <c r="R95" s="33"/>
      <c r="S95" s="46"/>
      <c r="T95" s="3"/>
      <c r="U95" s="20"/>
      <c r="V95" s="53"/>
      <c r="W95" s="53"/>
    </row>
    <row r="96" spans="1:23" ht="16.5" customHeight="1">
      <c r="A96" s="36"/>
      <c r="B96" s="33"/>
      <c r="C96" s="33"/>
      <c r="D96" s="17"/>
      <c r="E96" s="20"/>
      <c r="F96" s="33" t="s">
        <v>43</v>
      </c>
      <c r="G96" s="33"/>
      <c r="H96" s="17">
        <v>1</v>
      </c>
      <c r="I96" s="25">
        <v>40</v>
      </c>
      <c r="J96" s="33" t="s">
        <v>43</v>
      </c>
      <c r="K96" s="46"/>
      <c r="L96" s="17">
        <v>1</v>
      </c>
      <c r="M96" s="25">
        <v>59</v>
      </c>
      <c r="N96" s="33"/>
      <c r="O96" s="46"/>
      <c r="P96" s="17"/>
      <c r="Q96" s="20"/>
      <c r="R96" s="33"/>
      <c r="S96" s="46"/>
      <c r="T96" s="3"/>
      <c r="U96" s="20"/>
      <c r="V96" s="53"/>
      <c r="W96" s="53"/>
    </row>
    <row r="97" spans="1:23" ht="16.5" customHeight="1">
      <c r="A97" s="36"/>
      <c r="B97" s="33"/>
      <c r="C97" s="33"/>
      <c r="D97" s="17"/>
      <c r="E97" s="20"/>
      <c r="F97" s="33" t="s">
        <v>96</v>
      </c>
      <c r="G97" s="33"/>
      <c r="H97" s="17">
        <v>1</v>
      </c>
      <c r="I97" s="25">
        <v>41</v>
      </c>
      <c r="J97" s="33" t="s">
        <v>96</v>
      </c>
      <c r="K97" s="46"/>
      <c r="L97" s="17">
        <v>2</v>
      </c>
      <c r="M97" s="25">
        <v>80</v>
      </c>
      <c r="N97" s="33"/>
      <c r="O97" s="46"/>
      <c r="P97" s="17"/>
      <c r="Q97" s="20"/>
      <c r="R97" s="33"/>
      <c r="S97" s="46"/>
      <c r="T97" s="3"/>
      <c r="U97" s="20"/>
      <c r="V97" s="53"/>
      <c r="W97" s="53"/>
    </row>
    <row r="98" spans="1:23" ht="16.5" customHeight="1">
      <c r="A98" s="36"/>
      <c r="B98" s="33"/>
      <c r="C98" s="33"/>
      <c r="D98" s="17"/>
      <c r="E98" s="20"/>
      <c r="F98" s="33" t="s">
        <v>32</v>
      </c>
      <c r="G98" s="46"/>
      <c r="H98" s="17">
        <v>1</v>
      </c>
      <c r="I98" s="25">
        <v>41</v>
      </c>
      <c r="J98" s="33" t="s">
        <v>32</v>
      </c>
      <c r="K98" s="46"/>
      <c r="L98" s="17">
        <v>1</v>
      </c>
      <c r="M98" s="25">
        <v>45</v>
      </c>
      <c r="N98" s="33"/>
      <c r="O98" s="46"/>
      <c r="P98" s="17"/>
      <c r="Q98" s="20"/>
      <c r="R98" s="33"/>
      <c r="S98" s="46"/>
      <c r="T98" s="3"/>
      <c r="U98" s="20"/>
      <c r="V98" s="53"/>
      <c r="W98" s="53"/>
    </row>
    <row r="99" spans="1:23" ht="16.5" customHeight="1">
      <c r="A99" s="36"/>
      <c r="B99" s="33"/>
      <c r="C99" s="33"/>
      <c r="D99" s="17"/>
      <c r="E99" s="20"/>
      <c r="F99" s="33" t="s">
        <v>23</v>
      </c>
      <c r="G99" s="46"/>
      <c r="H99" s="17">
        <v>1</v>
      </c>
      <c r="I99" s="25">
        <v>45</v>
      </c>
      <c r="J99" s="33" t="s">
        <v>23</v>
      </c>
      <c r="K99" s="46"/>
      <c r="L99" s="17">
        <v>1</v>
      </c>
      <c r="M99" s="25">
        <v>58</v>
      </c>
      <c r="N99" s="33"/>
      <c r="O99" s="46"/>
      <c r="P99" s="17"/>
      <c r="Q99" s="20"/>
      <c r="R99" s="33"/>
      <c r="S99" s="46"/>
      <c r="T99" s="3"/>
      <c r="U99" s="20"/>
      <c r="V99" s="53"/>
      <c r="W99" s="53"/>
    </row>
    <row r="100" spans="1:23" ht="16.5" customHeight="1">
      <c r="A100" s="36"/>
      <c r="B100" s="33"/>
      <c r="C100" s="33"/>
      <c r="D100" s="17"/>
      <c r="E100" s="20"/>
      <c r="F100" s="33"/>
      <c r="G100" s="33"/>
      <c r="H100" s="17"/>
      <c r="I100" s="20"/>
      <c r="J100" s="33" t="s">
        <v>26</v>
      </c>
      <c r="K100" s="33"/>
      <c r="L100" s="17">
        <v>1</v>
      </c>
      <c r="M100" s="25">
        <v>57</v>
      </c>
      <c r="N100" s="33" t="s">
        <v>26</v>
      </c>
      <c r="O100" s="33"/>
      <c r="P100" s="17">
        <v>2</v>
      </c>
      <c r="Q100" s="25">
        <v>98</v>
      </c>
      <c r="R100" s="33" t="s">
        <v>26</v>
      </c>
      <c r="S100" s="33"/>
      <c r="T100" s="3">
        <v>2</v>
      </c>
      <c r="U100" s="25">
        <v>100</v>
      </c>
      <c r="V100" s="53"/>
      <c r="W100" s="53"/>
    </row>
    <row r="101" spans="1:23" ht="16.5" customHeight="1">
      <c r="A101" s="36"/>
      <c r="B101" s="33"/>
      <c r="C101" s="34"/>
      <c r="D101" s="17"/>
      <c r="E101" s="20"/>
      <c r="F101" s="33"/>
      <c r="G101" s="34"/>
      <c r="H101" s="17"/>
      <c r="I101" s="20"/>
      <c r="J101" s="33"/>
      <c r="K101" s="33"/>
      <c r="L101" s="17"/>
      <c r="M101" s="20"/>
      <c r="N101" s="33" t="s">
        <v>48</v>
      </c>
      <c r="O101" s="33"/>
      <c r="P101" s="17">
        <v>1</v>
      </c>
      <c r="Q101" s="25">
        <v>40</v>
      </c>
      <c r="R101" s="33" t="s">
        <v>48</v>
      </c>
      <c r="S101" s="33"/>
      <c r="T101" s="3">
        <v>1</v>
      </c>
      <c r="U101" s="25">
        <v>40</v>
      </c>
      <c r="V101" s="53"/>
      <c r="W101" s="53"/>
    </row>
    <row r="102" spans="1:23" ht="16.5" customHeight="1">
      <c r="A102" s="36"/>
      <c r="B102" s="33"/>
      <c r="C102" s="33"/>
      <c r="D102" s="17"/>
      <c r="E102" s="20"/>
      <c r="F102" s="33"/>
      <c r="G102" s="34"/>
      <c r="H102" s="17"/>
      <c r="I102" s="20"/>
      <c r="J102" s="33"/>
      <c r="K102" s="34"/>
      <c r="L102" s="17"/>
      <c r="M102" s="20"/>
      <c r="N102" s="33" t="s">
        <v>52</v>
      </c>
      <c r="O102" s="33"/>
      <c r="P102" s="17">
        <v>1</v>
      </c>
      <c r="Q102" s="25">
        <v>38</v>
      </c>
      <c r="R102" s="33" t="s">
        <v>52</v>
      </c>
      <c r="S102" s="33"/>
      <c r="T102" s="3">
        <v>2</v>
      </c>
      <c r="U102" s="25">
        <v>90</v>
      </c>
      <c r="V102" s="53"/>
      <c r="W102" s="53"/>
    </row>
    <row r="103" spans="1:23" ht="16.5" customHeight="1">
      <c r="A103" s="36"/>
      <c r="B103" s="33"/>
      <c r="C103" s="34"/>
      <c r="D103" s="17"/>
      <c r="E103" s="20"/>
      <c r="F103" s="33"/>
      <c r="G103" s="34"/>
      <c r="H103" s="17"/>
      <c r="I103" s="20"/>
      <c r="J103" s="33"/>
      <c r="K103" s="34"/>
      <c r="L103" s="17"/>
      <c r="M103" s="20"/>
      <c r="N103" s="33" t="s">
        <v>97</v>
      </c>
      <c r="O103" s="46"/>
      <c r="P103" s="17">
        <v>1</v>
      </c>
      <c r="Q103" s="27">
        <v>39</v>
      </c>
      <c r="R103" s="33" t="s">
        <v>97</v>
      </c>
      <c r="S103" s="46"/>
      <c r="T103" s="3">
        <v>1</v>
      </c>
      <c r="U103" s="27">
        <v>34</v>
      </c>
      <c r="V103" s="53"/>
      <c r="W103" s="53"/>
    </row>
    <row r="104" spans="1:23" ht="16.5" customHeight="1">
      <c r="A104" s="36"/>
      <c r="B104" s="33"/>
      <c r="C104" s="34"/>
      <c r="D104" s="17"/>
      <c r="E104" s="20"/>
      <c r="F104" s="33"/>
      <c r="G104" s="34"/>
      <c r="H104" s="17"/>
      <c r="I104" s="20"/>
      <c r="J104" s="33"/>
      <c r="K104" s="34"/>
      <c r="L104" s="17"/>
      <c r="M104" s="20"/>
      <c r="N104" s="33" t="s">
        <v>98</v>
      </c>
      <c r="O104" s="33"/>
      <c r="P104" s="17">
        <v>1</v>
      </c>
      <c r="Q104" s="27">
        <v>37</v>
      </c>
      <c r="R104" s="33" t="s">
        <v>98</v>
      </c>
      <c r="S104" s="33"/>
      <c r="T104" s="3">
        <v>2</v>
      </c>
      <c r="U104" s="27">
        <v>91</v>
      </c>
      <c r="V104" s="53"/>
      <c r="W104" s="53"/>
    </row>
    <row r="105" spans="1:23" ht="16.5" customHeight="1">
      <c r="A105" s="36"/>
      <c r="B105" s="33"/>
      <c r="C105" s="34"/>
      <c r="D105" s="17"/>
      <c r="E105" s="20"/>
      <c r="F105" s="33"/>
      <c r="G105" s="34"/>
      <c r="H105" s="17"/>
      <c r="I105" s="20"/>
      <c r="J105" s="33"/>
      <c r="K105" s="34"/>
      <c r="L105" s="17"/>
      <c r="M105" s="20"/>
      <c r="N105" s="33" t="s">
        <v>99</v>
      </c>
      <c r="O105" s="33"/>
      <c r="P105" s="17">
        <v>1</v>
      </c>
      <c r="Q105" s="27">
        <v>40</v>
      </c>
      <c r="R105" s="33" t="s">
        <v>99</v>
      </c>
      <c r="S105" s="33"/>
      <c r="T105" s="3">
        <v>1</v>
      </c>
      <c r="U105" s="27">
        <v>38</v>
      </c>
      <c r="V105" s="53"/>
      <c r="W105" s="53"/>
    </row>
    <row r="106" spans="1:23" ht="16.5" customHeight="1">
      <c r="A106" s="36"/>
      <c r="B106" s="33"/>
      <c r="C106" s="34"/>
      <c r="D106" s="17"/>
      <c r="E106" s="20"/>
      <c r="F106" s="33"/>
      <c r="G106" s="34"/>
      <c r="H106" s="17"/>
      <c r="I106" s="20"/>
      <c r="J106" s="33"/>
      <c r="K106" s="34"/>
      <c r="L106" s="17"/>
      <c r="M106" s="20"/>
      <c r="N106" s="33" t="s">
        <v>100</v>
      </c>
      <c r="O106" s="46"/>
      <c r="P106" s="17">
        <v>1</v>
      </c>
      <c r="Q106" s="27">
        <v>39</v>
      </c>
      <c r="R106" s="33" t="s">
        <v>100</v>
      </c>
      <c r="S106" s="46"/>
      <c r="T106" s="3">
        <v>1</v>
      </c>
      <c r="U106" s="27">
        <v>65</v>
      </c>
      <c r="V106" s="53"/>
      <c r="W106" s="53"/>
    </row>
    <row r="107" spans="1:23" ht="16.5" customHeight="1">
      <c r="A107" s="36"/>
      <c r="B107" s="33"/>
      <c r="C107" s="34"/>
      <c r="D107" s="17"/>
      <c r="E107" s="20"/>
      <c r="F107" s="33"/>
      <c r="G107" s="34"/>
      <c r="H107" s="17"/>
      <c r="I107" s="20"/>
      <c r="J107" s="33"/>
      <c r="K107" s="34"/>
      <c r="L107" s="17"/>
      <c r="M107" s="20"/>
      <c r="N107" s="33"/>
      <c r="O107" s="33"/>
      <c r="P107" s="17"/>
      <c r="Q107" s="20"/>
      <c r="R107" s="33" t="s">
        <v>101</v>
      </c>
      <c r="S107" s="33"/>
      <c r="T107" s="3">
        <v>1</v>
      </c>
      <c r="U107" s="27">
        <v>40</v>
      </c>
      <c r="V107" s="53"/>
      <c r="W107" s="53"/>
    </row>
    <row r="108" spans="1:23" ht="16.5" customHeight="1">
      <c r="A108" s="36"/>
      <c r="B108" s="33"/>
      <c r="C108" s="34"/>
      <c r="D108" s="17"/>
      <c r="E108" s="20"/>
      <c r="F108" s="33"/>
      <c r="G108" s="34"/>
      <c r="H108" s="17"/>
      <c r="I108" s="20"/>
      <c r="J108" s="33"/>
      <c r="K108" s="34"/>
      <c r="L108" s="17"/>
      <c r="M108" s="20"/>
      <c r="N108" s="33" t="s">
        <v>102</v>
      </c>
      <c r="O108" s="46"/>
      <c r="P108" s="17">
        <v>1</v>
      </c>
      <c r="Q108" s="27">
        <v>40</v>
      </c>
      <c r="R108" s="33"/>
      <c r="S108" s="33"/>
      <c r="T108" s="3"/>
      <c r="U108" s="20"/>
      <c r="V108" s="53"/>
      <c r="W108" s="53"/>
    </row>
    <row r="109" spans="1:23" ht="16.5" customHeight="1">
      <c r="A109" s="36"/>
      <c r="B109" s="33"/>
      <c r="C109" s="34"/>
      <c r="D109" s="17"/>
      <c r="E109" s="20"/>
      <c r="F109" s="33"/>
      <c r="G109" s="34"/>
      <c r="H109" s="17"/>
      <c r="I109" s="20"/>
      <c r="J109" s="33"/>
      <c r="K109" s="34"/>
      <c r="L109" s="17"/>
      <c r="M109" s="20"/>
      <c r="N109" s="33" t="s">
        <v>103</v>
      </c>
      <c r="O109" s="46"/>
      <c r="P109" s="17">
        <v>1</v>
      </c>
      <c r="Q109" s="27">
        <v>48</v>
      </c>
      <c r="R109" s="33" t="s">
        <v>103</v>
      </c>
      <c r="S109" s="46"/>
      <c r="T109" s="3">
        <v>1</v>
      </c>
      <c r="U109" s="27">
        <v>30</v>
      </c>
      <c r="V109" s="53"/>
      <c r="W109" s="53"/>
    </row>
    <row r="110" spans="1:23" ht="16.5" customHeight="1">
      <c r="A110" s="36"/>
      <c r="B110" s="33"/>
      <c r="C110" s="34"/>
      <c r="D110" s="17"/>
      <c r="E110" s="20"/>
      <c r="F110" s="33"/>
      <c r="G110" s="34"/>
      <c r="H110" s="17"/>
      <c r="I110" s="20"/>
      <c r="J110" s="33"/>
      <c r="K110" s="34"/>
      <c r="L110" s="17"/>
      <c r="M110" s="20"/>
      <c r="N110" s="33" t="s">
        <v>104</v>
      </c>
      <c r="O110" s="46"/>
      <c r="P110" s="17">
        <v>1</v>
      </c>
      <c r="Q110" s="27">
        <v>50</v>
      </c>
      <c r="R110" s="33" t="s">
        <v>104</v>
      </c>
      <c r="S110" s="46"/>
      <c r="T110" s="3">
        <v>1</v>
      </c>
      <c r="U110" s="27">
        <v>34</v>
      </c>
      <c r="V110" s="53"/>
      <c r="W110" s="53"/>
    </row>
    <row r="111" spans="1:23" s="29" customFormat="1" ht="16.5" customHeight="1">
      <c r="A111" s="37"/>
      <c r="B111" s="35" t="s">
        <v>112</v>
      </c>
      <c r="C111" s="35"/>
      <c r="D111" s="15">
        <f>SUM(D90:D110)</f>
        <v>0</v>
      </c>
      <c r="E111" s="21">
        <f>SUM(E90:E110)</f>
        <v>0</v>
      </c>
      <c r="F111" s="35" t="s">
        <v>112</v>
      </c>
      <c r="G111" s="35"/>
      <c r="H111" s="15">
        <f>SUM(H90:H110)</f>
        <v>12</v>
      </c>
      <c r="I111" s="21">
        <f>SUM(I90:I110)</f>
        <v>568</v>
      </c>
      <c r="J111" s="35" t="s">
        <v>112</v>
      </c>
      <c r="K111" s="35"/>
      <c r="L111" s="15">
        <f>SUM(L90:L110)</f>
        <v>8</v>
      </c>
      <c r="M111" s="21">
        <f>SUM(M90:M110)</f>
        <v>386</v>
      </c>
      <c r="N111" s="35" t="s">
        <v>112</v>
      </c>
      <c r="O111" s="35"/>
      <c r="P111" s="15">
        <f>SUM(P90:P110)</f>
        <v>15</v>
      </c>
      <c r="Q111" s="21">
        <f>SUM(Q90:Q110)</f>
        <v>624</v>
      </c>
      <c r="R111" s="35" t="s">
        <v>112</v>
      </c>
      <c r="S111" s="35"/>
      <c r="T111" s="15">
        <f>SUM(T90:T110)</f>
        <v>16</v>
      </c>
      <c r="U111" s="21">
        <f>SUM(U90:U110)</f>
        <v>707</v>
      </c>
      <c r="V111" s="16">
        <f>D111+H111+L111+P111+T111</f>
        <v>51</v>
      </c>
      <c r="W111" s="15">
        <f>E111+I111+M111+Q111+U111</f>
        <v>2285</v>
      </c>
    </row>
    <row r="112" spans="1:23" ht="16.5" customHeight="1">
      <c r="A112" s="36" t="s">
        <v>105</v>
      </c>
      <c r="B112" s="33" t="s">
        <v>31</v>
      </c>
      <c r="C112" s="34"/>
      <c r="D112" s="17">
        <v>1</v>
      </c>
      <c r="E112" s="20">
        <v>10</v>
      </c>
      <c r="F112" s="33"/>
      <c r="G112" s="34"/>
      <c r="H112" s="17"/>
      <c r="I112" s="20"/>
      <c r="J112" s="33"/>
      <c r="K112" s="34"/>
      <c r="L112" s="17"/>
      <c r="M112" s="20"/>
      <c r="N112" s="33"/>
      <c r="O112" s="34"/>
      <c r="P112" s="17"/>
      <c r="Q112" s="20"/>
      <c r="R112" s="33"/>
      <c r="S112" s="34"/>
      <c r="T112" s="3"/>
      <c r="U112" s="20"/>
      <c r="V112" s="55" t="s">
        <v>116</v>
      </c>
      <c r="W112" s="55"/>
    </row>
    <row r="113" spans="1:23" s="29" customFormat="1" ht="16.5" customHeight="1">
      <c r="A113" s="37"/>
      <c r="B113" s="35" t="s">
        <v>112</v>
      </c>
      <c r="C113" s="35"/>
      <c r="D113" s="15">
        <f>SUM(D112:D112)</f>
        <v>1</v>
      </c>
      <c r="E113" s="21">
        <f>SUM(E112:E112)</f>
        <v>10</v>
      </c>
      <c r="F113" s="35" t="s">
        <v>112</v>
      </c>
      <c r="G113" s="35"/>
      <c r="H113" s="15">
        <f>SUM(H112:H112)</f>
        <v>0</v>
      </c>
      <c r="I113" s="21">
        <f>SUM(I112:I112)</f>
        <v>0</v>
      </c>
      <c r="J113" s="35" t="s">
        <v>112</v>
      </c>
      <c r="K113" s="35"/>
      <c r="L113" s="15">
        <f>SUM(L112:L112)</f>
        <v>0</v>
      </c>
      <c r="M113" s="21">
        <f>SUM(M112:M112)</f>
        <v>0</v>
      </c>
      <c r="N113" s="35" t="s">
        <v>112</v>
      </c>
      <c r="O113" s="35"/>
      <c r="P113" s="15">
        <f>SUM(P112:P112)</f>
        <v>0</v>
      </c>
      <c r="Q113" s="21">
        <f>SUM(Q112:Q112)</f>
        <v>0</v>
      </c>
      <c r="R113" s="35" t="s">
        <v>112</v>
      </c>
      <c r="S113" s="35"/>
      <c r="T113" s="15">
        <f>SUM(T112:T112)</f>
        <v>0</v>
      </c>
      <c r="U113" s="21">
        <f>SUM(U112:U112)</f>
        <v>0</v>
      </c>
      <c r="V113" s="16">
        <f>T113+P113+L113+H113+D113</f>
        <v>1</v>
      </c>
      <c r="W113" s="15">
        <f>E113+I113+M113+Q113+U113</f>
        <v>10</v>
      </c>
    </row>
    <row r="114" spans="1:23" s="2" customFormat="1" ht="16.5" customHeight="1">
      <c r="A114" s="36" t="s">
        <v>140</v>
      </c>
      <c r="B114" s="33"/>
      <c r="C114" s="33"/>
      <c r="D114" s="17"/>
      <c r="E114" s="20"/>
      <c r="F114" s="33" t="s">
        <v>34</v>
      </c>
      <c r="G114" s="33" t="s">
        <v>34</v>
      </c>
      <c r="H114" s="17">
        <v>3</v>
      </c>
      <c r="I114" s="26">
        <v>141</v>
      </c>
      <c r="J114" s="33"/>
      <c r="K114" s="33" t="s">
        <v>34</v>
      </c>
      <c r="L114" s="17"/>
      <c r="M114" s="20"/>
      <c r="N114" s="33"/>
      <c r="O114" s="33" t="s">
        <v>34</v>
      </c>
      <c r="P114" s="17"/>
      <c r="Q114" s="20"/>
      <c r="R114" s="33"/>
      <c r="S114" s="34"/>
      <c r="T114" s="3"/>
      <c r="U114" s="20"/>
      <c r="V114" s="53" t="s">
        <v>126</v>
      </c>
      <c r="W114" s="53"/>
    </row>
    <row r="115" spans="1:23" ht="16.5" customHeight="1">
      <c r="A115" s="36"/>
      <c r="B115" s="33"/>
      <c r="C115" s="33"/>
      <c r="D115" s="17"/>
      <c r="E115" s="20"/>
      <c r="F115" s="33" t="s">
        <v>36</v>
      </c>
      <c r="G115" s="33" t="s">
        <v>36</v>
      </c>
      <c r="H115" s="17">
        <v>3</v>
      </c>
      <c r="I115" s="26">
        <v>144</v>
      </c>
      <c r="J115" s="33" t="s">
        <v>36</v>
      </c>
      <c r="K115" s="33" t="s">
        <v>36</v>
      </c>
      <c r="L115" s="17">
        <v>3</v>
      </c>
      <c r="M115" s="26">
        <v>161</v>
      </c>
      <c r="N115" s="33"/>
      <c r="O115" s="33" t="s">
        <v>36</v>
      </c>
      <c r="P115" s="17"/>
      <c r="Q115" s="20"/>
      <c r="R115" s="33"/>
      <c r="S115" s="34"/>
      <c r="T115" s="3"/>
      <c r="U115" s="20"/>
      <c r="V115" s="53"/>
      <c r="W115" s="53"/>
    </row>
    <row r="116" spans="1:23" ht="16.5" customHeight="1">
      <c r="A116" s="36"/>
      <c r="B116" s="33"/>
      <c r="C116" s="33"/>
      <c r="D116" s="17"/>
      <c r="E116" s="20"/>
      <c r="F116" s="33" t="s">
        <v>45</v>
      </c>
      <c r="G116" s="33" t="s">
        <v>45</v>
      </c>
      <c r="H116" s="17">
        <v>2</v>
      </c>
      <c r="I116" s="26">
        <v>90</v>
      </c>
      <c r="J116" s="33"/>
      <c r="K116" s="33" t="s">
        <v>45</v>
      </c>
      <c r="L116" s="17"/>
      <c r="M116" s="20"/>
      <c r="N116" s="33"/>
      <c r="O116" s="33" t="s">
        <v>45</v>
      </c>
      <c r="P116" s="17"/>
      <c r="Q116" s="20"/>
      <c r="R116" s="33"/>
      <c r="S116" s="34"/>
      <c r="T116" s="3"/>
      <c r="U116" s="20"/>
      <c r="V116" s="53"/>
      <c r="W116" s="53"/>
    </row>
    <row r="117" spans="1:23" ht="16.5" customHeight="1">
      <c r="A117" s="36"/>
      <c r="B117" s="33"/>
      <c r="C117" s="33"/>
      <c r="D117" s="17"/>
      <c r="E117" s="20"/>
      <c r="F117" s="33" t="s">
        <v>43</v>
      </c>
      <c r="G117" s="33" t="s">
        <v>43</v>
      </c>
      <c r="H117" s="17">
        <v>3</v>
      </c>
      <c r="I117" s="26">
        <v>153</v>
      </c>
      <c r="J117" s="33" t="s">
        <v>43</v>
      </c>
      <c r="K117" s="33" t="s">
        <v>43</v>
      </c>
      <c r="L117" s="17">
        <v>2</v>
      </c>
      <c r="M117" s="26">
        <v>115</v>
      </c>
      <c r="N117" s="33" t="s">
        <v>43</v>
      </c>
      <c r="O117" s="33" t="s">
        <v>43</v>
      </c>
      <c r="P117" s="17">
        <v>6</v>
      </c>
      <c r="Q117" s="26">
        <v>172</v>
      </c>
      <c r="R117" s="33"/>
      <c r="S117" s="33"/>
      <c r="T117" s="3"/>
      <c r="U117" s="20"/>
      <c r="V117" s="53"/>
      <c r="W117" s="53"/>
    </row>
    <row r="118" spans="1:23" ht="16.5" customHeight="1">
      <c r="A118" s="36"/>
      <c r="B118" s="33"/>
      <c r="C118" s="34"/>
      <c r="D118" s="17"/>
      <c r="E118" s="20"/>
      <c r="F118" s="33"/>
      <c r="G118" s="34"/>
      <c r="H118" s="17"/>
      <c r="I118" s="20"/>
      <c r="J118" s="33"/>
      <c r="K118" s="34"/>
      <c r="L118" s="17"/>
      <c r="M118" s="20"/>
      <c r="N118" s="33" t="s">
        <v>13</v>
      </c>
      <c r="O118" s="33"/>
      <c r="P118" s="17">
        <v>2</v>
      </c>
      <c r="Q118" s="26">
        <v>59</v>
      </c>
      <c r="R118" s="33"/>
      <c r="S118" s="34"/>
      <c r="T118" s="3"/>
      <c r="U118" s="20"/>
      <c r="V118" s="53"/>
      <c r="W118" s="53"/>
    </row>
    <row r="119" spans="1:23" ht="16.5" customHeight="1">
      <c r="A119" s="36"/>
      <c r="B119" s="33"/>
      <c r="C119" s="33"/>
      <c r="D119" s="17"/>
      <c r="E119" s="20"/>
      <c r="F119" s="33" t="s">
        <v>46</v>
      </c>
      <c r="G119" s="33" t="s">
        <v>46</v>
      </c>
      <c r="H119" s="17">
        <v>3</v>
      </c>
      <c r="I119" s="26">
        <v>181</v>
      </c>
      <c r="J119" s="33" t="s">
        <v>46</v>
      </c>
      <c r="K119" s="33" t="s">
        <v>46</v>
      </c>
      <c r="L119" s="17">
        <v>4</v>
      </c>
      <c r="M119" s="26">
        <v>220</v>
      </c>
      <c r="N119" s="33"/>
      <c r="O119" s="33"/>
      <c r="P119" s="17"/>
      <c r="Q119" s="20"/>
      <c r="R119" s="33"/>
      <c r="S119" s="34"/>
      <c r="T119" s="3"/>
      <c r="U119" s="20"/>
      <c r="V119" s="53"/>
      <c r="W119" s="53"/>
    </row>
    <row r="120" spans="1:23" ht="16.5" customHeight="1">
      <c r="A120" s="36"/>
      <c r="B120" s="33"/>
      <c r="C120" s="33"/>
      <c r="D120" s="17"/>
      <c r="E120" s="20"/>
      <c r="F120" s="33"/>
      <c r="G120" s="34"/>
      <c r="H120" s="17"/>
      <c r="I120" s="20"/>
      <c r="J120" s="33"/>
      <c r="K120" s="34"/>
      <c r="L120" s="17"/>
      <c r="M120" s="20"/>
      <c r="N120" s="33" t="s">
        <v>7</v>
      </c>
      <c r="O120" s="33"/>
      <c r="P120" s="17">
        <v>4</v>
      </c>
      <c r="Q120" s="26">
        <v>98</v>
      </c>
      <c r="R120" s="33" t="s">
        <v>7</v>
      </c>
      <c r="S120" s="33"/>
      <c r="T120" s="3">
        <v>6</v>
      </c>
      <c r="U120" s="26">
        <v>175</v>
      </c>
      <c r="V120" s="53"/>
      <c r="W120" s="53"/>
    </row>
    <row r="121" spans="1:23" ht="16.5" customHeight="1">
      <c r="A121" s="36"/>
      <c r="B121" s="33"/>
      <c r="C121" s="33"/>
      <c r="D121" s="17"/>
      <c r="E121" s="20"/>
      <c r="F121" s="33" t="s">
        <v>3</v>
      </c>
      <c r="G121" s="33"/>
      <c r="H121" s="17">
        <v>3</v>
      </c>
      <c r="I121" s="26">
        <v>151</v>
      </c>
      <c r="J121" s="33" t="s">
        <v>3</v>
      </c>
      <c r="K121" s="33" t="s">
        <v>106</v>
      </c>
      <c r="L121" s="17">
        <v>2</v>
      </c>
      <c r="M121" s="26">
        <v>119</v>
      </c>
      <c r="N121" s="33" t="s">
        <v>3</v>
      </c>
      <c r="O121" s="33" t="s">
        <v>106</v>
      </c>
      <c r="P121" s="17">
        <v>4</v>
      </c>
      <c r="Q121" s="26">
        <v>119</v>
      </c>
      <c r="R121" s="33" t="s">
        <v>3</v>
      </c>
      <c r="S121" s="33" t="s">
        <v>5</v>
      </c>
      <c r="T121" s="3">
        <v>6</v>
      </c>
      <c r="U121" s="26">
        <v>173</v>
      </c>
      <c r="V121" s="53"/>
      <c r="W121" s="53"/>
    </row>
    <row r="122" spans="1:23" ht="16.5" customHeight="1">
      <c r="A122" s="36"/>
      <c r="B122" s="33"/>
      <c r="C122" s="33"/>
      <c r="D122" s="17"/>
      <c r="E122" s="20"/>
      <c r="F122" s="33" t="s">
        <v>39</v>
      </c>
      <c r="G122" s="33"/>
      <c r="H122" s="17">
        <v>1</v>
      </c>
      <c r="I122" s="26">
        <v>68</v>
      </c>
      <c r="J122" s="33" t="s">
        <v>39</v>
      </c>
      <c r="K122" s="33" t="s">
        <v>107</v>
      </c>
      <c r="L122" s="17">
        <v>3</v>
      </c>
      <c r="M122" s="26">
        <v>133</v>
      </c>
      <c r="N122" s="33" t="s">
        <v>39</v>
      </c>
      <c r="O122" s="33" t="s">
        <v>46</v>
      </c>
      <c r="P122" s="17">
        <v>4</v>
      </c>
      <c r="Q122" s="26">
        <v>123</v>
      </c>
      <c r="R122" s="33"/>
      <c r="S122" s="33"/>
      <c r="T122" s="3"/>
      <c r="U122" s="20"/>
      <c r="V122" s="53"/>
      <c r="W122" s="53"/>
    </row>
    <row r="123" spans="1:23" ht="16.5" customHeight="1">
      <c r="A123" s="36"/>
      <c r="B123" s="33"/>
      <c r="C123" s="33"/>
      <c r="D123" s="17"/>
      <c r="E123" s="20"/>
      <c r="F123" s="33" t="s">
        <v>18</v>
      </c>
      <c r="G123" s="33" t="s">
        <v>18</v>
      </c>
      <c r="H123" s="17">
        <v>2</v>
      </c>
      <c r="I123" s="26">
        <v>87</v>
      </c>
      <c r="J123" s="33" t="s">
        <v>18</v>
      </c>
      <c r="K123" s="33" t="s">
        <v>18</v>
      </c>
      <c r="L123" s="17">
        <v>2</v>
      </c>
      <c r="M123" s="26">
        <v>118</v>
      </c>
      <c r="N123" s="33" t="s">
        <v>18</v>
      </c>
      <c r="O123" s="33" t="s">
        <v>18</v>
      </c>
      <c r="P123" s="17">
        <v>4</v>
      </c>
      <c r="Q123" s="26">
        <v>134</v>
      </c>
      <c r="R123" s="33" t="s">
        <v>18</v>
      </c>
      <c r="S123" s="33" t="s">
        <v>106</v>
      </c>
      <c r="T123" s="3">
        <v>4</v>
      </c>
      <c r="U123" s="26">
        <v>119</v>
      </c>
      <c r="V123" s="53"/>
      <c r="W123" s="53"/>
    </row>
    <row r="124" spans="1:23" ht="16.5" customHeight="1">
      <c r="A124" s="36"/>
      <c r="B124" s="33"/>
      <c r="C124" s="34"/>
      <c r="D124" s="17"/>
      <c r="E124" s="20"/>
      <c r="F124" s="33"/>
      <c r="G124" s="34"/>
      <c r="H124" s="17"/>
      <c r="I124" s="20"/>
      <c r="J124" s="33"/>
      <c r="K124" s="33"/>
      <c r="L124" s="17"/>
      <c r="M124" s="20"/>
      <c r="N124" s="33" t="s">
        <v>21</v>
      </c>
      <c r="O124" s="33"/>
      <c r="P124" s="17">
        <v>2</v>
      </c>
      <c r="Q124" s="26">
        <v>67</v>
      </c>
      <c r="R124" s="33" t="s">
        <v>21</v>
      </c>
      <c r="S124" s="33"/>
      <c r="T124" s="3">
        <v>6</v>
      </c>
      <c r="U124" s="26">
        <v>163</v>
      </c>
      <c r="V124" s="53"/>
      <c r="W124" s="53"/>
    </row>
    <row r="125" spans="1:23" ht="16.5" customHeight="1">
      <c r="A125" s="36"/>
      <c r="B125" s="33"/>
      <c r="C125" s="33"/>
      <c r="D125" s="17"/>
      <c r="E125" s="20"/>
      <c r="F125" s="33"/>
      <c r="G125" s="33"/>
      <c r="H125" s="17"/>
      <c r="I125" s="20"/>
      <c r="J125" s="33" t="s">
        <v>15</v>
      </c>
      <c r="K125" s="33"/>
      <c r="L125" s="17">
        <v>2</v>
      </c>
      <c r="M125" s="26">
        <v>60</v>
      </c>
      <c r="N125" s="33" t="s">
        <v>15</v>
      </c>
      <c r="O125" s="33"/>
      <c r="P125" s="17">
        <v>4</v>
      </c>
      <c r="Q125" s="26">
        <v>100</v>
      </c>
      <c r="R125" s="33" t="s">
        <v>15</v>
      </c>
      <c r="S125" s="33"/>
      <c r="T125" s="3">
        <v>6</v>
      </c>
      <c r="U125" s="26">
        <v>168</v>
      </c>
      <c r="V125" s="53"/>
      <c r="W125" s="53"/>
    </row>
    <row r="126" spans="1:23" ht="16.5" customHeight="1">
      <c r="A126" s="36"/>
      <c r="B126" s="33"/>
      <c r="C126" s="46"/>
      <c r="D126" s="17"/>
      <c r="E126" s="20"/>
      <c r="F126" s="33"/>
      <c r="G126" s="46"/>
      <c r="H126" s="17"/>
      <c r="I126" s="20"/>
      <c r="J126" s="33" t="s">
        <v>17</v>
      </c>
      <c r="K126" s="33"/>
      <c r="L126" s="17">
        <v>2</v>
      </c>
      <c r="M126" s="20">
        <v>58</v>
      </c>
      <c r="N126" s="33" t="s">
        <v>17</v>
      </c>
      <c r="O126" s="33"/>
      <c r="P126" s="17">
        <v>4</v>
      </c>
      <c r="Q126" s="26">
        <v>104</v>
      </c>
      <c r="R126" s="33" t="s">
        <v>17</v>
      </c>
      <c r="S126" s="33" t="s">
        <v>36</v>
      </c>
      <c r="T126" s="3">
        <v>6</v>
      </c>
      <c r="U126" s="26">
        <v>177</v>
      </c>
      <c r="V126" s="53"/>
      <c r="W126" s="53"/>
    </row>
    <row r="127" spans="1:23" s="29" customFormat="1" ht="16.5" customHeight="1">
      <c r="A127" s="36"/>
      <c r="B127" s="35" t="s">
        <v>112</v>
      </c>
      <c r="C127" s="35"/>
      <c r="D127" s="15">
        <f>SUM(D114:D126)</f>
        <v>0</v>
      </c>
      <c r="E127" s="21">
        <f>SUM(E114:E126)</f>
        <v>0</v>
      </c>
      <c r="F127" s="35" t="s">
        <v>112</v>
      </c>
      <c r="G127" s="35"/>
      <c r="H127" s="15">
        <f>SUM(H114:H126)</f>
        <v>20</v>
      </c>
      <c r="I127" s="21">
        <f>SUM(I114:I126)</f>
        <v>1015</v>
      </c>
      <c r="J127" s="35" t="s">
        <v>112</v>
      </c>
      <c r="K127" s="35"/>
      <c r="L127" s="15">
        <f>SUM(L114:L126)</f>
        <v>20</v>
      </c>
      <c r="M127" s="21">
        <f>SUM(M114:M126)</f>
        <v>984</v>
      </c>
      <c r="N127" s="35" t="s">
        <v>112</v>
      </c>
      <c r="O127" s="35"/>
      <c r="P127" s="15">
        <f>SUM(P114:P126)</f>
        <v>34</v>
      </c>
      <c r="Q127" s="21">
        <f>SUM(Q114:Q126)</f>
        <v>976</v>
      </c>
      <c r="R127" s="35"/>
      <c r="S127" s="35"/>
      <c r="T127" s="15">
        <f>SUM(T114:T126)</f>
        <v>34</v>
      </c>
      <c r="U127" s="21">
        <f>SUM(U114:U126)</f>
        <v>975</v>
      </c>
      <c r="V127" s="16">
        <f aca="true" t="shared" si="7" ref="V127:W129">D127+H127+L127+P127+T127</f>
        <v>108</v>
      </c>
      <c r="W127" s="15">
        <f t="shared" si="7"/>
        <v>3950</v>
      </c>
    </row>
    <row r="128" spans="1:23" s="8" customFormat="1" ht="16.5" customHeight="1">
      <c r="A128" s="47" t="s">
        <v>108</v>
      </c>
      <c r="B128" s="40" t="s">
        <v>120</v>
      </c>
      <c r="C128" s="40"/>
      <c r="D128" s="16">
        <f>D87+D111+D113+D127</f>
        <v>9</v>
      </c>
      <c r="E128" s="22">
        <f>E87+E111+E113+E127</f>
        <v>231</v>
      </c>
      <c r="F128" s="40" t="s">
        <v>120</v>
      </c>
      <c r="G128" s="40"/>
      <c r="H128" s="16">
        <f>H87+H111+H113+H127</f>
        <v>168</v>
      </c>
      <c r="I128" s="22">
        <f>I87+I111+I113+I127</f>
        <v>5675</v>
      </c>
      <c r="J128" s="40" t="s">
        <v>120</v>
      </c>
      <c r="K128" s="40"/>
      <c r="L128" s="16">
        <f>L87+L111+L113+L127</f>
        <v>145</v>
      </c>
      <c r="M128" s="22">
        <f>M87+M111+M113+M127</f>
        <v>5095</v>
      </c>
      <c r="N128" s="40" t="s">
        <v>120</v>
      </c>
      <c r="O128" s="40"/>
      <c r="P128" s="16">
        <f>P87+P111+P113+P127</f>
        <v>167</v>
      </c>
      <c r="Q128" s="22">
        <f>Q87+Q111+Q113+Q127</f>
        <v>5191</v>
      </c>
      <c r="R128" s="40" t="s">
        <v>120</v>
      </c>
      <c r="S128" s="40"/>
      <c r="T128" s="16">
        <f>T87+T111+T113+T127</f>
        <v>159</v>
      </c>
      <c r="U128" s="22">
        <f>U87+U111+U113+U127</f>
        <v>4912</v>
      </c>
      <c r="V128" s="11">
        <f t="shared" si="7"/>
        <v>648</v>
      </c>
      <c r="W128" s="11">
        <f t="shared" si="7"/>
        <v>21104</v>
      </c>
    </row>
    <row r="129" spans="1:23" s="8" customFormat="1" ht="16.5" customHeight="1">
      <c r="A129" s="47"/>
      <c r="B129" s="35"/>
      <c r="C129" s="45"/>
      <c r="D129" s="16"/>
      <c r="E129" s="22"/>
      <c r="F129" s="35"/>
      <c r="G129" s="45"/>
      <c r="H129" s="16"/>
      <c r="I129" s="22"/>
      <c r="J129" s="35"/>
      <c r="K129" s="45"/>
      <c r="L129" s="16"/>
      <c r="M129" s="22"/>
      <c r="N129" s="35"/>
      <c r="O129" s="45"/>
      <c r="P129" s="16"/>
      <c r="Q129" s="22"/>
      <c r="R129" s="35" t="s">
        <v>78</v>
      </c>
      <c r="S129" s="45"/>
      <c r="T129" s="16">
        <v>2</v>
      </c>
      <c r="U129" s="22">
        <v>47</v>
      </c>
      <c r="V129" s="12">
        <f t="shared" si="7"/>
        <v>2</v>
      </c>
      <c r="W129" s="12">
        <f t="shared" si="7"/>
        <v>47</v>
      </c>
    </row>
    <row r="130" spans="1:23" s="8" customFormat="1" ht="16.5" customHeight="1">
      <c r="A130" s="47"/>
      <c r="B130" s="35" t="s">
        <v>95</v>
      </c>
      <c r="C130" s="35"/>
      <c r="D130" s="16">
        <f>SUM(D128:D129)</f>
        <v>9</v>
      </c>
      <c r="E130" s="22">
        <f>SUM(E128:E129)</f>
        <v>231</v>
      </c>
      <c r="F130" s="35" t="s">
        <v>95</v>
      </c>
      <c r="G130" s="35"/>
      <c r="H130" s="16">
        <f>SUM(H128:H129)</f>
        <v>168</v>
      </c>
      <c r="I130" s="22">
        <f>SUM(I128:I129)</f>
        <v>5675</v>
      </c>
      <c r="J130" s="35" t="s">
        <v>95</v>
      </c>
      <c r="K130" s="35"/>
      <c r="L130" s="16">
        <f>SUM(L128:L129)</f>
        <v>145</v>
      </c>
      <c r="M130" s="22">
        <f>SUM(M128:M129)</f>
        <v>5095</v>
      </c>
      <c r="N130" s="35" t="s">
        <v>95</v>
      </c>
      <c r="O130" s="35"/>
      <c r="P130" s="16">
        <f>SUM(P128:P129)</f>
        <v>167</v>
      </c>
      <c r="Q130" s="22">
        <f>SUM(Q128:Q129)</f>
        <v>5191</v>
      </c>
      <c r="R130" s="35" t="s">
        <v>95</v>
      </c>
      <c r="S130" s="35"/>
      <c r="T130" s="16">
        <f>SUM(T128:T129)</f>
        <v>161</v>
      </c>
      <c r="U130" s="22">
        <f>SUM(U128:U129)</f>
        <v>4959</v>
      </c>
      <c r="V130" s="12">
        <f>SUM(V128:V129)</f>
        <v>650</v>
      </c>
      <c r="W130" s="12">
        <f>SUM(W128:W129)</f>
        <v>21151</v>
      </c>
    </row>
    <row r="131" spans="1:23" ht="119.25" customHeight="1">
      <c r="A131" s="48" t="s">
        <v>124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</row>
  </sheetData>
  <sheetProtection/>
  <mergeCells count="684">
    <mergeCell ref="V21:W24"/>
    <mergeCell ref="V8:W19"/>
    <mergeCell ref="V50:W55"/>
    <mergeCell ref="V76:W85"/>
    <mergeCell ref="R128:S128"/>
    <mergeCell ref="F129:G129"/>
    <mergeCell ref="J129:K129"/>
    <mergeCell ref="N129:O129"/>
    <mergeCell ref="R129:S129"/>
    <mergeCell ref="N127:O127"/>
    <mergeCell ref="F130:G130"/>
    <mergeCell ref="J130:K130"/>
    <mergeCell ref="N130:O130"/>
    <mergeCell ref="R130:S130"/>
    <mergeCell ref="F126:G126"/>
    <mergeCell ref="J126:K126"/>
    <mergeCell ref="N126:O126"/>
    <mergeCell ref="R126:S126"/>
    <mergeCell ref="F127:G127"/>
    <mergeCell ref="J127:K127"/>
    <mergeCell ref="R127:S127"/>
    <mergeCell ref="N124:O124"/>
    <mergeCell ref="R124:S124"/>
    <mergeCell ref="F125:G125"/>
    <mergeCell ref="J125:K125"/>
    <mergeCell ref="N125:O125"/>
    <mergeCell ref="R125:S125"/>
    <mergeCell ref="J124:K124"/>
    <mergeCell ref="F124:G124"/>
    <mergeCell ref="F122:G122"/>
    <mergeCell ref="J122:K122"/>
    <mergeCell ref="N122:O122"/>
    <mergeCell ref="R122:S122"/>
    <mergeCell ref="F123:G123"/>
    <mergeCell ref="J123:K123"/>
    <mergeCell ref="N123:O123"/>
    <mergeCell ref="R123:S123"/>
    <mergeCell ref="F120:G120"/>
    <mergeCell ref="J120:K120"/>
    <mergeCell ref="N120:O120"/>
    <mergeCell ref="R120:S120"/>
    <mergeCell ref="F121:G121"/>
    <mergeCell ref="J121:K121"/>
    <mergeCell ref="N121:O121"/>
    <mergeCell ref="R121:S121"/>
    <mergeCell ref="R117:S117"/>
    <mergeCell ref="F118:G118"/>
    <mergeCell ref="J118:K118"/>
    <mergeCell ref="N118:O118"/>
    <mergeCell ref="R118:S118"/>
    <mergeCell ref="F119:G119"/>
    <mergeCell ref="J119:K119"/>
    <mergeCell ref="N119:O119"/>
    <mergeCell ref="R119:S119"/>
    <mergeCell ref="J117:K117"/>
    <mergeCell ref="F115:G115"/>
    <mergeCell ref="J115:K115"/>
    <mergeCell ref="N115:O115"/>
    <mergeCell ref="R115:S115"/>
    <mergeCell ref="F116:G116"/>
    <mergeCell ref="J116:K116"/>
    <mergeCell ref="N116:O116"/>
    <mergeCell ref="R116:S116"/>
    <mergeCell ref="V112:W112"/>
    <mergeCell ref="F113:G113"/>
    <mergeCell ref="J113:K113"/>
    <mergeCell ref="N113:O113"/>
    <mergeCell ref="R113:S113"/>
    <mergeCell ref="F114:G114"/>
    <mergeCell ref="J114:K114"/>
    <mergeCell ref="N114:O114"/>
    <mergeCell ref="R114:S114"/>
    <mergeCell ref="V114:W126"/>
    <mergeCell ref="F111:G111"/>
    <mergeCell ref="J111:K111"/>
    <mergeCell ref="N111:O111"/>
    <mergeCell ref="R111:S111"/>
    <mergeCell ref="F112:G112"/>
    <mergeCell ref="J112:K112"/>
    <mergeCell ref="N112:O112"/>
    <mergeCell ref="R112:S112"/>
    <mergeCell ref="N108:O108"/>
    <mergeCell ref="F109:G109"/>
    <mergeCell ref="J109:K109"/>
    <mergeCell ref="N109:O109"/>
    <mergeCell ref="R109:S109"/>
    <mergeCell ref="F110:G110"/>
    <mergeCell ref="J110:K110"/>
    <mergeCell ref="N110:O110"/>
    <mergeCell ref="R110:S110"/>
    <mergeCell ref="R108:S108"/>
    <mergeCell ref="N106:O106"/>
    <mergeCell ref="R106:S106"/>
    <mergeCell ref="F107:G107"/>
    <mergeCell ref="J107:K107"/>
    <mergeCell ref="R107:S107"/>
    <mergeCell ref="N107:O107"/>
    <mergeCell ref="F104:G104"/>
    <mergeCell ref="J104:K104"/>
    <mergeCell ref="N104:O104"/>
    <mergeCell ref="R104:S104"/>
    <mergeCell ref="F105:G105"/>
    <mergeCell ref="J105:K105"/>
    <mergeCell ref="N105:O105"/>
    <mergeCell ref="R105:S105"/>
    <mergeCell ref="F102:G102"/>
    <mergeCell ref="J102:K102"/>
    <mergeCell ref="N102:O102"/>
    <mergeCell ref="R102:S102"/>
    <mergeCell ref="F103:G103"/>
    <mergeCell ref="J103:K103"/>
    <mergeCell ref="N103:O103"/>
    <mergeCell ref="R103:S103"/>
    <mergeCell ref="F100:G100"/>
    <mergeCell ref="J100:K100"/>
    <mergeCell ref="N100:O100"/>
    <mergeCell ref="R100:S100"/>
    <mergeCell ref="F101:G101"/>
    <mergeCell ref="J101:K101"/>
    <mergeCell ref="N101:O101"/>
    <mergeCell ref="R101:S101"/>
    <mergeCell ref="F98:G98"/>
    <mergeCell ref="J98:K98"/>
    <mergeCell ref="N98:O98"/>
    <mergeCell ref="R98:S98"/>
    <mergeCell ref="F99:G99"/>
    <mergeCell ref="J99:K99"/>
    <mergeCell ref="N99:O99"/>
    <mergeCell ref="R99:S99"/>
    <mergeCell ref="N96:O96"/>
    <mergeCell ref="R96:S96"/>
    <mergeCell ref="F97:G97"/>
    <mergeCell ref="J97:K97"/>
    <mergeCell ref="N97:O97"/>
    <mergeCell ref="R97:S97"/>
    <mergeCell ref="R93:S93"/>
    <mergeCell ref="F94:G94"/>
    <mergeCell ref="J94:K94"/>
    <mergeCell ref="N94:O94"/>
    <mergeCell ref="R94:S94"/>
    <mergeCell ref="F95:G95"/>
    <mergeCell ref="J95:K95"/>
    <mergeCell ref="N95:O95"/>
    <mergeCell ref="R95:S95"/>
    <mergeCell ref="N93:O93"/>
    <mergeCell ref="V90:W110"/>
    <mergeCell ref="F91:G91"/>
    <mergeCell ref="J91:K91"/>
    <mergeCell ref="N91:O91"/>
    <mergeCell ref="R91:S91"/>
    <mergeCell ref="F92:G92"/>
    <mergeCell ref="J92:K92"/>
    <mergeCell ref="N92:O92"/>
    <mergeCell ref="R92:S92"/>
    <mergeCell ref="F93:G93"/>
    <mergeCell ref="R88:S88"/>
    <mergeCell ref="F89:G89"/>
    <mergeCell ref="J89:K89"/>
    <mergeCell ref="N89:O89"/>
    <mergeCell ref="R89:S89"/>
    <mergeCell ref="F90:G90"/>
    <mergeCell ref="J90:K90"/>
    <mergeCell ref="N90:O90"/>
    <mergeCell ref="R90:S90"/>
    <mergeCell ref="F88:G88"/>
    <mergeCell ref="R85:S85"/>
    <mergeCell ref="F86:G86"/>
    <mergeCell ref="J86:K86"/>
    <mergeCell ref="N86:O86"/>
    <mergeCell ref="R86:S86"/>
    <mergeCell ref="F87:G87"/>
    <mergeCell ref="J87:K87"/>
    <mergeCell ref="N87:O87"/>
    <mergeCell ref="R87:S87"/>
    <mergeCell ref="R82:S82"/>
    <mergeCell ref="F83:G83"/>
    <mergeCell ref="J83:K83"/>
    <mergeCell ref="N83:O83"/>
    <mergeCell ref="R83:S83"/>
    <mergeCell ref="F84:G84"/>
    <mergeCell ref="J84:K84"/>
    <mergeCell ref="N84:O84"/>
    <mergeCell ref="R84:S84"/>
    <mergeCell ref="R79:S79"/>
    <mergeCell ref="F80:G80"/>
    <mergeCell ref="J80:K80"/>
    <mergeCell ref="N80:O80"/>
    <mergeCell ref="R80:S80"/>
    <mergeCell ref="F81:G81"/>
    <mergeCell ref="J81:K81"/>
    <mergeCell ref="N81:O81"/>
    <mergeCell ref="R81:S81"/>
    <mergeCell ref="N79:O79"/>
    <mergeCell ref="N77:O77"/>
    <mergeCell ref="R77:S77"/>
    <mergeCell ref="F78:G78"/>
    <mergeCell ref="J78:K78"/>
    <mergeCell ref="N78:O78"/>
    <mergeCell ref="R78:S78"/>
    <mergeCell ref="F79:G79"/>
    <mergeCell ref="N75:O75"/>
    <mergeCell ref="R75:S75"/>
    <mergeCell ref="F76:G76"/>
    <mergeCell ref="J76:K76"/>
    <mergeCell ref="N76:O76"/>
    <mergeCell ref="R76:S76"/>
    <mergeCell ref="F75:G75"/>
    <mergeCell ref="J75:K75"/>
    <mergeCell ref="F77:G77"/>
    <mergeCell ref="N73:O73"/>
    <mergeCell ref="R73:S73"/>
    <mergeCell ref="F74:G74"/>
    <mergeCell ref="J74:K74"/>
    <mergeCell ref="N74:O74"/>
    <mergeCell ref="R74:S74"/>
    <mergeCell ref="V70:W71"/>
    <mergeCell ref="F71:G71"/>
    <mergeCell ref="J71:K71"/>
    <mergeCell ref="N71:O71"/>
    <mergeCell ref="R71:S71"/>
    <mergeCell ref="F72:G72"/>
    <mergeCell ref="J72:K72"/>
    <mergeCell ref="N72:O72"/>
    <mergeCell ref="R72:S72"/>
    <mergeCell ref="N70:O70"/>
    <mergeCell ref="V67:W68"/>
    <mergeCell ref="F68:G68"/>
    <mergeCell ref="J68:K68"/>
    <mergeCell ref="N68:O68"/>
    <mergeCell ref="R68:S68"/>
    <mergeCell ref="F69:G69"/>
    <mergeCell ref="J69:K69"/>
    <mergeCell ref="N69:O69"/>
    <mergeCell ref="R69:S69"/>
    <mergeCell ref="R67:S67"/>
    <mergeCell ref="F65:G65"/>
    <mergeCell ref="J65:K65"/>
    <mergeCell ref="N65:O65"/>
    <mergeCell ref="R65:S65"/>
    <mergeCell ref="F66:G66"/>
    <mergeCell ref="J66:K66"/>
    <mergeCell ref="N66:O66"/>
    <mergeCell ref="R66:S66"/>
    <mergeCell ref="F63:G63"/>
    <mergeCell ref="J63:K63"/>
    <mergeCell ref="N63:O63"/>
    <mergeCell ref="R63:S63"/>
    <mergeCell ref="F64:G64"/>
    <mergeCell ref="R64:S64"/>
    <mergeCell ref="R60:S60"/>
    <mergeCell ref="F61:G61"/>
    <mergeCell ref="J61:K61"/>
    <mergeCell ref="N61:O61"/>
    <mergeCell ref="R61:S61"/>
    <mergeCell ref="V61:W65"/>
    <mergeCell ref="F62:G62"/>
    <mergeCell ref="J62:K62"/>
    <mergeCell ref="N62:O62"/>
    <mergeCell ref="R62:S62"/>
    <mergeCell ref="V58:W59"/>
    <mergeCell ref="F59:G59"/>
    <mergeCell ref="J59:K59"/>
    <mergeCell ref="N59:O59"/>
    <mergeCell ref="R59:S59"/>
    <mergeCell ref="N58:O58"/>
    <mergeCell ref="R56:S56"/>
    <mergeCell ref="F57:G57"/>
    <mergeCell ref="J57:K57"/>
    <mergeCell ref="N57:O57"/>
    <mergeCell ref="R57:S57"/>
    <mergeCell ref="R58:S58"/>
    <mergeCell ref="N56:O56"/>
    <mergeCell ref="R53:S53"/>
    <mergeCell ref="F54:G54"/>
    <mergeCell ref="J54:K54"/>
    <mergeCell ref="N54:O54"/>
    <mergeCell ref="R54:S54"/>
    <mergeCell ref="F55:G55"/>
    <mergeCell ref="J55:K55"/>
    <mergeCell ref="N55:O55"/>
    <mergeCell ref="R55:S55"/>
    <mergeCell ref="J53:K53"/>
    <mergeCell ref="F49:G49"/>
    <mergeCell ref="N53:O53"/>
    <mergeCell ref="F51:G51"/>
    <mergeCell ref="J51:K51"/>
    <mergeCell ref="N51:O51"/>
    <mergeCell ref="R51:S51"/>
    <mergeCell ref="F52:G52"/>
    <mergeCell ref="J52:K52"/>
    <mergeCell ref="N52:O52"/>
    <mergeCell ref="R52:S52"/>
    <mergeCell ref="N48:O48"/>
    <mergeCell ref="R48:S48"/>
    <mergeCell ref="F53:G53"/>
    <mergeCell ref="J49:K49"/>
    <mergeCell ref="N49:O49"/>
    <mergeCell ref="R49:S49"/>
    <mergeCell ref="F50:G50"/>
    <mergeCell ref="J50:K50"/>
    <mergeCell ref="N50:O50"/>
    <mergeCell ref="R50:S50"/>
    <mergeCell ref="V45:W48"/>
    <mergeCell ref="F46:G46"/>
    <mergeCell ref="J46:K46"/>
    <mergeCell ref="N46:O46"/>
    <mergeCell ref="R46:S46"/>
    <mergeCell ref="F47:G47"/>
    <mergeCell ref="J47:K47"/>
    <mergeCell ref="N47:O47"/>
    <mergeCell ref="R47:S47"/>
    <mergeCell ref="F48:G48"/>
    <mergeCell ref="R43:S43"/>
    <mergeCell ref="F44:G44"/>
    <mergeCell ref="J44:K44"/>
    <mergeCell ref="N44:O44"/>
    <mergeCell ref="R44:S44"/>
    <mergeCell ref="J45:K45"/>
    <mergeCell ref="N45:O45"/>
    <mergeCell ref="R45:S45"/>
    <mergeCell ref="N41:O41"/>
    <mergeCell ref="R41:S41"/>
    <mergeCell ref="V41:W43"/>
    <mergeCell ref="F42:G42"/>
    <mergeCell ref="J42:K42"/>
    <mergeCell ref="N42:O42"/>
    <mergeCell ref="R42:S42"/>
    <mergeCell ref="F43:G43"/>
    <mergeCell ref="J43:K43"/>
    <mergeCell ref="N43:O43"/>
    <mergeCell ref="N39:O39"/>
    <mergeCell ref="R39:S39"/>
    <mergeCell ref="F40:G40"/>
    <mergeCell ref="J40:K40"/>
    <mergeCell ref="N40:O40"/>
    <mergeCell ref="R40:S40"/>
    <mergeCell ref="N37:O37"/>
    <mergeCell ref="R37:S37"/>
    <mergeCell ref="F38:G38"/>
    <mergeCell ref="J38:K38"/>
    <mergeCell ref="N38:O38"/>
    <mergeCell ref="R38:S38"/>
    <mergeCell ref="N35:O35"/>
    <mergeCell ref="R35:S35"/>
    <mergeCell ref="F36:G36"/>
    <mergeCell ref="J36:K36"/>
    <mergeCell ref="N36:O36"/>
    <mergeCell ref="R36:S36"/>
    <mergeCell ref="F33:G33"/>
    <mergeCell ref="J33:K33"/>
    <mergeCell ref="N33:O33"/>
    <mergeCell ref="R33:S33"/>
    <mergeCell ref="F34:G34"/>
    <mergeCell ref="R34:S34"/>
    <mergeCell ref="N34:O34"/>
    <mergeCell ref="F31:G31"/>
    <mergeCell ref="J31:K31"/>
    <mergeCell ref="N31:O31"/>
    <mergeCell ref="R31:S31"/>
    <mergeCell ref="J29:K29"/>
    <mergeCell ref="V31:W39"/>
    <mergeCell ref="F32:G32"/>
    <mergeCell ref="J32:K32"/>
    <mergeCell ref="N32:O32"/>
    <mergeCell ref="R32:S32"/>
    <mergeCell ref="R28:S28"/>
    <mergeCell ref="F29:G29"/>
    <mergeCell ref="R29:S29"/>
    <mergeCell ref="F30:G30"/>
    <mergeCell ref="J30:K30"/>
    <mergeCell ref="N30:O30"/>
    <mergeCell ref="R30:S30"/>
    <mergeCell ref="N29:O29"/>
    <mergeCell ref="N26:O26"/>
    <mergeCell ref="R26:S26"/>
    <mergeCell ref="V26:W29"/>
    <mergeCell ref="F27:G27"/>
    <mergeCell ref="J27:K27"/>
    <mergeCell ref="N27:O27"/>
    <mergeCell ref="R27:S27"/>
    <mergeCell ref="F28:G28"/>
    <mergeCell ref="J28:K28"/>
    <mergeCell ref="N28:O28"/>
    <mergeCell ref="R24:S24"/>
    <mergeCell ref="F25:G25"/>
    <mergeCell ref="J25:K25"/>
    <mergeCell ref="N25:O25"/>
    <mergeCell ref="R25:S25"/>
    <mergeCell ref="F24:G24"/>
    <mergeCell ref="J24:K24"/>
    <mergeCell ref="N24:O24"/>
    <mergeCell ref="R21:S21"/>
    <mergeCell ref="F22:G22"/>
    <mergeCell ref="J22:K22"/>
    <mergeCell ref="N22:O22"/>
    <mergeCell ref="R22:S22"/>
    <mergeCell ref="R23:S23"/>
    <mergeCell ref="F23:G23"/>
    <mergeCell ref="R18:S18"/>
    <mergeCell ref="F19:G19"/>
    <mergeCell ref="J19:K19"/>
    <mergeCell ref="N19:O19"/>
    <mergeCell ref="R19:S19"/>
    <mergeCell ref="F20:G20"/>
    <mergeCell ref="J20:K20"/>
    <mergeCell ref="N20:O20"/>
    <mergeCell ref="R20:S20"/>
    <mergeCell ref="R15:S15"/>
    <mergeCell ref="F16:G16"/>
    <mergeCell ref="J16:K16"/>
    <mergeCell ref="N16:O16"/>
    <mergeCell ref="R16:S16"/>
    <mergeCell ref="F17:G17"/>
    <mergeCell ref="J17:K17"/>
    <mergeCell ref="N17:O17"/>
    <mergeCell ref="R17:S17"/>
    <mergeCell ref="N13:O13"/>
    <mergeCell ref="R13:S13"/>
    <mergeCell ref="N11:O11"/>
    <mergeCell ref="F14:G14"/>
    <mergeCell ref="J14:K14"/>
    <mergeCell ref="N14:O14"/>
    <mergeCell ref="R14:S14"/>
    <mergeCell ref="J10:K10"/>
    <mergeCell ref="N10:O10"/>
    <mergeCell ref="R10:S10"/>
    <mergeCell ref="F11:G11"/>
    <mergeCell ref="R11:S11"/>
    <mergeCell ref="F12:G12"/>
    <mergeCell ref="J12:K12"/>
    <mergeCell ref="N12:O12"/>
    <mergeCell ref="R12:S12"/>
    <mergeCell ref="F10:G10"/>
    <mergeCell ref="F8:G8"/>
    <mergeCell ref="J8:K8"/>
    <mergeCell ref="N8:O8"/>
    <mergeCell ref="R8:S8"/>
    <mergeCell ref="F9:G9"/>
    <mergeCell ref="J9:K9"/>
    <mergeCell ref="N9:O9"/>
    <mergeCell ref="R9:S9"/>
    <mergeCell ref="J6:K6"/>
    <mergeCell ref="N6:O6"/>
    <mergeCell ref="R6:S6"/>
    <mergeCell ref="F7:G7"/>
    <mergeCell ref="J7:K7"/>
    <mergeCell ref="N7:O7"/>
    <mergeCell ref="R7:S7"/>
    <mergeCell ref="F4:G4"/>
    <mergeCell ref="J4:K4"/>
    <mergeCell ref="N4:O4"/>
    <mergeCell ref="R4:S4"/>
    <mergeCell ref="V4:W6"/>
    <mergeCell ref="F5:G5"/>
    <mergeCell ref="J5:K5"/>
    <mergeCell ref="N5:O5"/>
    <mergeCell ref="R5:S5"/>
    <mergeCell ref="F6:G6"/>
    <mergeCell ref="R2:U2"/>
    <mergeCell ref="V2:W2"/>
    <mergeCell ref="A2:A3"/>
    <mergeCell ref="B3:C3"/>
    <mergeCell ref="F3:G3"/>
    <mergeCell ref="J3:K3"/>
    <mergeCell ref="N3:O3"/>
    <mergeCell ref="R3:S3"/>
    <mergeCell ref="A131:W131"/>
    <mergeCell ref="B129:C129"/>
    <mergeCell ref="F128:G128"/>
    <mergeCell ref="J128:K128"/>
    <mergeCell ref="N128:O128"/>
    <mergeCell ref="A1:W1"/>
    <mergeCell ref="B2:E2"/>
    <mergeCell ref="F2:I2"/>
    <mergeCell ref="J2:M2"/>
    <mergeCell ref="N2:Q2"/>
    <mergeCell ref="B118:C118"/>
    <mergeCell ref="F117:G117"/>
    <mergeCell ref="B127:C127"/>
    <mergeCell ref="A128:A130"/>
    <mergeCell ref="B128:C128"/>
    <mergeCell ref="B125:C125"/>
    <mergeCell ref="B126:C126"/>
    <mergeCell ref="B123:C123"/>
    <mergeCell ref="B124:C124"/>
    <mergeCell ref="B130:C130"/>
    <mergeCell ref="N117:O117"/>
    <mergeCell ref="B115:C115"/>
    <mergeCell ref="B116:C116"/>
    <mergeCell ref="A114:A127"/>
    <mergeCell ref="B114:C114"/>
    <mergeCell ref="B117:C117"/>
    <mergeCell ref="B121:C121"/>
    <mergeCell ref="B122:C122"/>
    <mergeCell ref="B119:C119"/>
    <mergeCell ref="B120:C120"/>
    <mergeCell ref="B113:C113"/>
    <mergeCell ref="B111:C111"/>
    <mergeCell ref="A112:A113"/>
    <mergeCell ref="B112:C112"/>
    <mergeCell ref="B109:C109"/>
    <mergeCell ref="B110:C110"/>
    <mergeCell ref="B107:C107"/>
    <mergeCell ref="B108:C108"/>
    <mergeCell ref="F108:G108"/>
    <mergeCell ref="J108:K108"/>
    <mergeCell ref="B105:C105"/>
    <mergeCell ref="B106:C106"/>
    <mergeCell ref="F106:G106"/>
    <mergeCell ref="J106:K106"/>
    <mergeCell ref="B94:C94"/>
    <mergeCell ref="J93:K93"/>
    <mergeCell ref="B103:C103"/>
    <mergeCell ref="B104:C104"/>
    <mergeCell ref="B101:C101"/>
    <mergeCell ref="B102:C102"/>
    <mergeCell ref="B99:C99"/>
    <mergeCell ref="B100:C100"/>
    <mergeCell ref="F96:G96"/>
    <mergeCell ref="J96:K96"/>
    <mergeCell ref="B91:C91"/>
    <mergeCell ref="B92:C92"/>
    <mergeCell ref="A90:A111"/>
    <mergeCell ref="B90:C90"/>
    <mergeCell ref="B93:C93"/>
    <mergeCell ref="B89:C89"/>
    <mergeCell ref="B97:C97"/>
    <mergeCell ref="B98:C98"/>
    <mergeCell ref="B95:C95"/>
    <mergeCell ref="B96:C96"/>
    <mergeCell ref="A87:A89"/>
    <mergeCell ref="B87:C87"/>
    <mergeCell ref="B88:C88"/>
    <mergeCell ref="B85:C85"/>
    <mergeCell ref="B86:C86"/>
    <mergeCell ref="F82:G82"/>
    <mergeCell ref="F85:G85"/>
    <mergeCell ref="B81:C81"/>
    <mergeCell ref="B82:C82"/>
    <mergeCell ref="B80:C80"/>
    <mergeCell ref="J79:K79"/>
    <mergeCell ref="J88:K88"/>
    <mergeCell ref="N88:O88"/>
    <mergeCell ref="J82:K82"/>
    <mergeCell ref="N82:O82"/>
    <mergeCell ref="J85:K85"/>
    <mergeCell ref="N85:O85"/>
    <mergeCell ref="B78:C78"/>
    <mergeCell ref="A76:A86"/>
    <mergeCell ref="B76:C76"/>
    <mergeCell ref="B79:C79"/>
    <mergeCell ref="B75:C75"/>
    <mergeCell ref="A73:A75"/>
    <mergeCell ref="B73:C73"/>
    <mergeCell ref="B74:C74"/>
    <mergeCell ref="B83:C83"/>
    <mergeCell ref="B84:C84"/>
    <mergeCell ref="B71:C71"/>
    <mergeCell ref="F70:G70"/>
    <mergeCell ref="J70:K70"/>
    <mergeCell ref="B70:C70"/>
    <mergeCell ref="B72:C72"/>
    <mergeCell ref="B77:C77"/>
    <mergeCell ref="F73:G73"/>
    <mergeCell ref="J73:K73"/>
    <mergeCell ref="J77:K77"/>
    <mergeCell ref="A70:A72"/>
    <mergeCell ref="N64:O64"/>
    <mergeCell ref="B62:C62"/>
    <mergeCell ref="B63:C63"/>
    <mergeCell ref="B68:C68"/>
    <mergeCell ref="F67:G67"/>
    <mergeCell ref="J67:K67"/>
    <mergeCell ref="N67:O67"/>
    <mergeCell ref="A61:A66"/>
    <mergeCell ref="A67:A69"/>
    <mergeCell ref="B65:C65"/>
    <mergeCell ref="B66:C66"/>
    <mergeCell ref="B64:C64"/>
    <mergeCell ref="J64:K64"/>
    <mergeCell ref="F60:G60"/>
    <mergeCell ref="R70:S70"/>
    <mergeCell ref="B67:C67"/>
    <mergeCell ref="B69:C69"/>
    <mergeCell ref="J60:K60"/>
    <mergeCell ref="N60:O60"/>
    <mergeCell ref="B60:C60"/>
    <mergeCell ref="B61:C61"/>
    <mergeCell ref="B59:C59"/>
    <mergeCell ref="F58:G58"/>
    <mergeCell ref="J58:K58"/>
    <mergeCell ref="B57:C57"/>
    <mergeCell ref="A58:A60"/>
    <mergeCell ref="B58:C58"/>
    <mergeCell ref="B55:C55"/>
    <mergeCell ref="B56:C56"/>
    <mergeCell ref="B48:C48"/>
    <mergeCell ref="F45:G45"/>
    <mergeCell ref="B51:C51"/>
    <mergeCell ref="B52:C52"/>
    <mergeCell ref="A50:A56"/>
    <mergeCell ref="B50:C50"/>
    <mergeCell ref="B53:C53"/>
    <mergeCell ref="F56:G56"/>
    <mergeCell ref="J56:K56"/>
    <mergeCell ref="A41:A44"/>
    <mergeCell ref="B41:C41"/>
    <mergeCell ref="B44:C44"/>
    <mergeCell ref="B54:C54"/>
    <mergeCell ref="F41:G41"/>
    <mergeCell ref="J41:K41"/>
    <mergeCell ref="J48:K48"/>
    <mergeCell ref="B39:C39"/>
    <mergeCell ref="B40:C40"/>
    <mergeCell ref="B49:C49"/>
    <mergeCell ref="B46:C46"/>
    <mergeCell ref="B47:C47"/>
    <mergeCell ref="A45:A49"/>
    <mergeCell ref="B45:C45"/>
    <mergeCell ref="B34:C34"/>
    <mergeCell ref="J34:K34"/>
    <mergeCell ref="B42:C42"/>
    <mergeCell ref="B43:C43"/>
    <mergeCell ref="F35:G35"/>
    <mergeCell ref="J35:K35"/>
    <mergeCell ref="F37:G37"/>
    <mergeCell ref="J37:K37"/>
    <mergeCell ref="F39:G39"/>
    <mergeCell ref="J39:K39"/>
    <mergeCell ref="B32:C32"/>
    <mergeCell ref="B33:C33"/>
    <mergeCell ref="B30:C30"/>
    <mergeCell ref="A31:A40"/>
    <mergeCell ref="B31:C31"/>
    <mergeCell ref="B29:C29"/>
    <mergeCell ref="B37:C37"/>
    <mergeCell ref="B38:C38"/>
    <mergeCell ref="B35:C35"/>
    <mergeCell ref="B36:C36"/>
    <mergeCell ref="B27:C27"/>
    <mergeCell ref="B28:C28"/>
    <mergeCell ref="B25:C25"/>
    <mergeCell ref="J23:K23"/>
    <mergeCell ref="A26:A30"/>
    <mergeCell ref="B26:C26"/>
    <mergeCell ref="F26:G26"/>
    <mergeCell ref="J26:K26"/>
    <mergeCell ref="A21:A25"/>
    <mergeCell ref="B21:C21"/>
    <mergeCell ref="B18:C18"/>
    <mergeCell ref="B19:C19"/>
    <mergeCell ref="F18:G18"/>
    <mergeCell ref="J18:K18"/>
    <mergeCell ref="F21:G21"/>
    <mergeCell ref="J21:K21"/>
    <mergeCell ref="B17:C17"/>
    <mergeCell ref="B24:C24"/>
    <mergeCell ref="B22:C22"/>
    <mergeCell ref="B23:C23"/>
    <mergeCell ref="B15:C15"/>
    <mergeCell ref="N23:O23"/>
    <mergeCell ref="N15:O15"/>
    <mergeCell ref="N18:O18"/>
    <mergeCell ref="N21:O21"/>
    <mergeCell ref="B12:C12"/>
    <mergeCell ref="B13:C13"/>
    <mergeCell ref="B11:C11"/>
    <mergeCell ref="J11:K11"/>
    <mergeCell ref="B20:C20"/>
    <mergeCell ref="F13:G13"/>
    <mergeCell ref="J13:K13"/>
    <mergeCell ref="F15:G15"/>
    <mergeCell ref="J15:K15"/>
    <mergeCell ref="B16:C16"/>
    <mergeCell ref="B9:C9"/>
    <mergeCell ref="B10:C10"/>
    <mergeCell ref="B7:C7"/>
    <mergeCell ref="A8:A20"/>
    <mergeCell ref="B8:C8"/>
    <mergeCell ref="B5:C5"/>
    <mergeCell ref="B6:C6"/>
    <mergeCell ref="A4:A7"/>
    <mergeCell ref="B4:C4"/>
    <mergeCell ref="B14:C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0" r:id="rId1"/>
  <rowBreaks count="3" manualBreakCount="3">
    <brk id="30" max="255" man="1"/>
    <brk id="89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姚桦(19700105)</cp:lastModifiedBy>
  <cp:lastPrinted>2019-10-09T11:12:27Z</cp:lastPrinted>
  <dcterms:created xsi:type="dcterms:W3CDTF">2003-01-01T16:48:28Z</dcterms:created>
  <dcterms:modified xsi:type="dcterms:W3CDTF">2019-10-10T04:05:22Z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