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815" tabRatio="876" activeTab="0"/>
  </bookViews>
  <sheets>
    <sheet name="福建工程学院2017～2018学年各学院转专业转入方案" sheetId="1" r:id="rId1"/>
  </sheets>
  <definedNames>
    <definedName name="_xlnm.Print_Titles" localSheetId="0">'福建工程学院2017～2018学年各学院转专业转入方案'!$3:$3</definedName>
  </definedNames>
  <calcPr fullCalcOnLoad="1"/>
</workbook>
</file>

<file path=xl/sharedStrings.xml><?xml version="1.0" encoding="utf-8"?>
<sst xmlns="http://schemas.openxmlformats.org/spreadsheetml/2006/main" count="224" uniqueCount="197">
  <si>
    <t xml:space="preserve">     教务处联系电话：0591-2286 3406</t>
  </si>
  <si>
    <t xml:space="preserve">1.符合闽工院教[2018]8号文件要求；
2.有较好的英语口语表达功底；高考英语成绩在110分以上，有英语口试成绩并达到70分以上的优先。
3.大学期间在校的期末英语成绩应该排班级前五名。
4.有较好的汉语水平，高考语文成绩在100分以上。
</t>
  </si>
  <si>
    <t>陈雪</t>
  </si>
  <si>
    <t>1.符合闽工院教[2018]8号文件要求；
2.高考数学成绩优良（120分）以上；
3.高数期末成绩优良（80分）以上。</t>
  </si>
  <si>
    <t>1.符合闽工院教〔2018〕8号文件要求，综合测评成绩处于原专业的前50%，无违纪，无重修，无补考；
2.高考理科生。</t>
  </si>
  <si>
    <t>工业设计</t>
  </si>
  <si>
    <t xml:space="preserve">1.符合闽工院教[2018]8号文件要求；
2.在读一年级新生，无违法违纪行为，未受过处分；
3.一年级上学期所学课程全部合格，补考课程不得超过1门；
4.对本专业有浓厚的兴趣，具有较强的学习和动手实践能力，转专业更能发挥其特长的；
5.理工类、文史类、艺术类不能互转；                               6.申请转专业资格学生须参加本学期在修课程考试，旷考、弃考或考试不及格取消转专业资格；
7.成绩排名靠前者择优转入。
</t>
  </si>
  <si>
    <t xml:space="preserve">1.申请转入理工科专业（除工业设计）的，需参加一年级上学期《高等数学》闭卷考试；
2.申请转入工业设计、视觉传达设计专业的，需参加《大学英语》、《素描》考试。
</t>
  </si>
  <si>
    <t xml:space="preserve">1、每个接收专业根据理论考核成绩按从高到低排名顺序以计划转入人数的1:1.5比例确定该专业接收学生的面试名单；
2、以第一学期期末总成绩平均分的40%、理论考核成绩的40%（大学英语）加上面试成绩20%（面试成绩总分100）计算每个学生考核总成绩。以考核总成绩从高到低排名顺序1：1比例确定接收学生名单；
3、参加各类学科竞赛获奖者同等条件下优先考虑。
</t>
  </si>
  <si>
    <t>每个学生申请的转入年级专业只能选择一个专业一个年级填报；
最后确认接收学生名单公示一周。</t>
  </si>
  <si>
    <t>数字媒体技术</t>
  </si>
  <si>
    <t>视觉传达设计</t>
  </si>
  <si>
    <t>环境设计</t>
  </si>
  <si>
    <t>序号</t>
  </si>
  <si>
    <t>学院</t>
  </si>
  <si>
    <t>　　　内容
专业名称</t>
  </si>
  <si>
    <t>专业生师比</t>
  </si>
  <si>
    <t>计划转入学生数</t>
  </si>
  <si>
    <t>转入条件</t>
  </si>
  <si>
    <t>考核内容</t>
  </si>
  <si>
    <t>考核方法</t>
  </si>
  <si>
    <t>联系电话</t>
  </si>
  <si>
    <t>联系人</t>
  </si>
  <si>
    <t>备注</t>
  </si>
  <si>
    <t>机械与汽车工程学院</t>
  </si>
  <si>
    <t>机械设计制造及其自动化</t>
  </si>
  <si>
    <t>2.79:1</t>
  </si>
  <si>
    <t>专业素质
制图</t>
  </si>
  <si>
    <t>专业素质面试</t>
  </si>
  <si>
    <t>陈伶俐</t>
  </si>
  <si>
    <t>车辆工程</t>
  </si>
  <si>
    <t>1.89:1</t>
  </si>
  <si>
    <t>合计</t>
  </si>
  <si>
    <t>交通运输学院</t>
  </si>
  <si>
    <t>工业工程</t>
  </si>
  <si>
    <t>物流管理</t>
  </si>
  <si>
    <t>交通运输</t>
  </si>
  <si>
    <t>信息科学与工程学院</t>
  </si>
  <si>
    <t xml:space="preserve">电气工程及其自动化 </t>
  </si>
  <si>
    <t xml:space="preserve">1.选择本专业的原因，对本专业及学习内容的了解情况；
2.参加课外科技活动的情况；
3.课程成绩情况；
4.学生综合素质考察。
</t>
  </si>
  <si>
    <t xml:space="preserve">电子信息工程 </t>
  </si>
  <si>
    <t xml:space="preserve">建筑电气与智能化 </t>
  </si>
  <si>
    <t xml:space="preserve">微电子科学与工程 </t>
  </si>
  <si>
    <t xml:space="preserve">信息管理与信息系统 </t>
  </si>
  <si>
    <t>法学院</t>
  </si>
  <si>
    <t>法学</t>
  </si>
  <si>
    <t>法学基础知识</t>
  </si>
  <si>
    <t>李秀媄</t>
  </si>
  <si>
    <t>知识产权</t>
  </si>
  <si>
    <t>法学、知识产权基础知识</t>
  </si>
  <si>
    <t>数理学院</t>
  </si>
  <si>
    <t>信息与计算科学</t>
  </si>
  <si>
    <t>林雪尾</t>
  </si>
  <si>
    <t>土木工程学院</t>
  </si>
  <si>
    <t>土木工程</t>
  </si>
  <si>
    <t>760/59　</t>
  </si>
  <si>
    <t>22863252转815</t>
  </si>
  <si>
    <t>蓝琳</t>
  </si>
  <si>
    <t>城市地下空间工程</t>
  </si>
  <si>
    <t>95/24　</t>
  </si>
  <si>
    <t>建筑与城乡规划学院</t>
  </si>
  <si>
    <t>城乡规划</t>
  </si>
  <si>
    <t>1.第一学期综合成绩；
2.素描考试；
3.面试。</t>
  </si>
  <si>
    <t>1.第一学期学分加权平均成绩（20%）；
2.素描考试成绩（40%）；
3.面试成绩（40%）。</t>
  </si>
  <si>
    <t>毛梅芳</t>
  </si>
  <si>
    <t>风景园林</t>
  </si>
  <si>
    <t>管理学院</t>
  </si>
  <si>
    <t>工程管理</t>
  </si>
  <si>
    <t>1.政治思想及品德；    2.第一学期综合成绩；                    3.高等数学(II)（闭卷考）考试内容：函数与极限、微积分；
4.面试。</t>
  </si>
  <si>
    <t>傅细辉</t>
  </si>
  <si>
    <t>工程造价</t>
  </si>
  <si>
    <t>房地产开发与管理</t>
  </si>
  <si>
    <t>工商管理</t>
  </si>
  <si>
    <t>会计学</t>
  </si>
  <si>
    <t>审计学</t>
  </si>
  <si>
    <t>市场营销</t>
  </si>
  <si>
    <t>国际经济与贸易</t>
  </si>
  <si>
    <t>公共事业管理</t>
  </si>
  <si>
    <t>生态环境与城市建设学院</t>
  </si>
  <si>
    <t>建筑环境与能源应用工程</t>
  </si>
  <si>
    <t>22863265转809</t>
  </si>
  <si>
    <t>宋玲清</t>
  </si>
  <si>
    <t>给排水科学与工程</t>
  </si>
  <si>
    <t>环境工程</t>
  </si>
  <si>
    <t>化学工程与工艺</t>
  </si>
  <si>
    <t>人文学院</t>
  </si>
  <si>
    <t>汉语言文学</t>
  </si>
  <si>
    <t>22863131-822</t>
  </si>
  <si>
    <t>林琴</t>
  </si>
  <si>
    <t>英语</t>
  </si>
  <si>
    <t>1.英语基础知识；
2.个人品行，需要提供原所在学院对该学生的品行鉴定的书面材料。</t>
  </si>
  <si>
    <t>新闻学</t>
  </si>
  <si>
    <t>广告学</t>
  </si>
  <si>
    <t>翻译</t>
  </si>
  <si>
    <t>材料科学与工程学院</t>
  </si>
  <si>
    <t>材料科学与工程</t>
  </si>
  <si>
    <t>4.29:1</t>
  </si>
  <si>
    <t>对转入专业的认识、看法，对将来学习的计划与设想。</t>
  </si>
  <si>
    <t>由本专业3～5名中级职称以上教师对申请转入学生进行面试，择优录取。</t>
  </si>
  <si>
    <t>黄丽</t>
  </si>
  <si>
    <t>材料成型及控制工程</t>
  </si>
  <si>
    <t>7.18:1</t>
  </si>
  <si>
    <t>设计学院</t>
  </si>
  <si>
    <t>工业设计</t>
  </si>
  <si>
    <t>59/9</t>
  </si>
  <si>
    <t>孙静知</t>
  </si>
  <si>
    <t>视觉传达设计</t>
  </si>
  <si>
    <t>78/13</t>
  </si>
  <si>
    <t>环境设计</t>
  </si>
  <si>
    <t>94/3</t>
  </si>
  <si>
    <t>国脉信息学院</t>
  </si>
  <si>
    <t>20:1</t>
  </si>
  <si>
    <t>邵洁</t>
  </si>
  <si>
    <t>通信工程</t>
  </si>
  <si>
    <t>18:1</t>
  </si>
  <si>
    <t>物联网工程</t>
  </si>
  <si>
    <t>21:1</t>
  </si>
  <si>
    <t>24:1</t>
  </si>
  <si>
    <t>22:1</t>
  </si>
  <si>
    <t>海峡工学院</t>
  </si>
  <si>
    <t>曾秀云</t>
  </si>
  <si>
    <t xml:space="preserve">     监督电话： 纪委办·监审处  0591-2286 3310；2286 3031</t>
  </si>
  <si>
    <t>福建工程学院教务处</t>
  </si>
  <si>
    <t>1.学生在政治上进步情况，入党情况；
2.学校对学生各类奖励和处分的情况；
3.计算机、数学和英语等主要课程的成绩情况；
4.参加社团及其它团队活动的情况。</t>
  </si>
  <si>
    <t>1.专业认知常识；
2.政治素质、道德品质、个人素质、思维能力、语言表达能力等。</t>
  </si>
  <si>
    <t>面试</t>
  </si>
  <si>
    <t>谢云萍</t>
  </si>
  <si>
    <t>笔试</t>
  </si>
  <si>
    <t>1.第一学期综合成绩；
2.笔试：画图；
3.面试。</t>
  </si>
  <si>
    <t xml:space="preserve">1.提交一份个人简历，撰写专业认识，并提交相关佐证材料；
2.面试。
</t>
  </si>
  <si>
    <t>政治思想表现；专业认识问答；转专业目的；毕业就业去向等</t>
  </si>
  <si>
    <t>交通工程</t>
  </si>
  <si>
    <t>道路桥梁与渡河工程</t>
  </si>
  <si>
    <t>1.对汉语言文学专业的认识；
2.综合素质考察；
3.提交一份个人简历及相关佐证材料。</t>
  </si>
  <si>
    <t>1.对新闻学专业的认识；
2.综合素质考察；
3.提交一份个人简历及相关佐证材料。</t>
  </si>
  <si>
    <t>1.对广告媒体专业的认识；
2.提交一份个人简历及相关佐证材料。</t>
  </si>
  <si>
    <t>1.英语笔试和口语成绩；
2.语文成绩；
3.个人品行，需要提供原所在学院对该学生的品行鉴定的书面材料；
4.提交一份个人简历及相关佐证材料。</t>
  </si>
  <si>
    <t>通信工程</t>
  </si>
  <si>
    <t>计算机科学与技术</t>
  </si>
  <si>
    <t>软件工程</t>
  </si>
  <si>
    <t>网络工程</t>
  </si>
  <si>
    <t>软件学院</t>
  </si>
  <si>
    <t xml:space="preserve">1.由学生提出申请说明选择本专业的原因，对本专业及学习内容的了解情况；
2.课程成绩情况；
3.学生综合素质考察。
</t>
  </si>
  <si>
    <t>1.高等数学（上册）；
2.计算机文化基础。</t>
  </si>
  <si>
    <t>1、政治思想及品德；
2、第一学期综合成绩；
3、高数笔试（闭卷考）；
4、身体、心理健康；
5、面试。</t>
  </si>
  <si>
    <t>1.组织高数考试，笔试闭卷；
2.最终排名计算公式：第一学期本专业综合成绩名次/本年级专业总人数×40%+高数考试成绩名次/参加考试总人数×40%+面试成绩名次/参加面试总人数×20%；根据公式计算结果排名；
3.差额面试。面试人数根据上述计算公式的前两项（第一学期综合成绩和高数考试成绩）计算排序取计划接收人数的1.2倍；
4.特长生适当放宽标准，另加面试。</t>
  </si>
  <si>
    <t xml:space="preserve">     备注：实际接收人数将根据学生报名情况、教学资源条件、考核结果等情况确定。</t>
  </si>
  <si>
    <t>福建工程学院2017～2018学年各学院转专业转入方案</t>
  </si>
  <si>
    <t>2017年级专业学生数</t>
  </si>
  <si>
    <t>汽车服务工程</t>
  </si>
  <si>
    <t>符合闽工院教〔2018〕8号文件要求，综合测评成绩处于原专业的前50%，无违纪，无重修，无补考。</t>
  </si>
  <si>
    <t>1.最终排名计算公式：第一学期原专业综合成绩名次/原专业总人数×30%+高等数学(II)考试成绩名次/参加考试总人数×50%+面试成绩名次/参加本类面试人数(分工科和经济管理两类面试)×20%；
2.特长生适当放宽标准，另加面试。</t>
  </si>
  <si>
    <t>1.符合闽工院教〔2018〕8号文件要求，综合测评成绩处于原专业的前50%，无违纪，无重修，无补考；
2.高考文理科生比例1:2。</t>
  </si>
  <si>
    <t>1.符合闽工院教[2018]8号文件要求；                                       2.有一定法律基础知识； 
3.大一课程考试成绩全部合格（大学英语课程不含补考，不含重修）。</t>
  </si>
  <si>
    <t>数据科学与大数据技术</t>
  </si>
  <si>
    <t>对本专业的认识及相关基础知识</t>
  </si>
  <si>
    <t>对本专业的认识，学习规划</t>
  </si>
  <si>
    <t>平时表现、课程成绩、班干工作</t>
  </si>
  <si>
    <t>1.符合闽工院教[2018]8号文件要求；                    
2.大一课程考试成绩全部合格（不含补考、重修）；
3.色盲者不予接收。</t>
  </si>
  <si>
    <t xml:space="preserve">信息管理与信息系统 </t>
  </si>
  <si>
    <t>1.符合闽工院教[2018]8号文件要求；
2.2017级在校生，思想品德好，无违纪违法行为的记录，无作弊行为，无各类学校的处分；
3.已修的各门课程成绩平均为良好，无补考，无重修；
4. 符合招商简章中属于同一类别的专业方可申请转入；
5. 转入后不允许转出。</t>
  </si>
  <si>
    <t xml:space="preserve">电气工程及其自动化 </t>
  </si>
  <si>
    <t>物联网工程</t>
  </si>
  <si>
    <t>国际经济与贸易</t>
  </si>
  <si>
    <t>电子商务</t>
  </si>
  <si>
    <t>国际商务</t>
  </si>
  <si>
    <t>1.符合闽工院教〔2018〕8号文件要求；
2.学生思想品德良好，无违纪违法行为的记录，无作弊行为，无各类学校的处分；
3.已修的各门课程成绩平均为良好,其中高数、英语成绩在70分及以上；
4.积极参加校内外的团队活动，具有较好的团队合作精神；
5.对本专业有较大的兴趣。</t>
  </si>
  <si>
    <t>其中软件工程专业不允许转出，实际接收人数将根据学生报名情况.教学资源条件、考核结果等情况确定。</t>
  </si>
  <si>
    <t>工商管理</t>
  </si>
  <si>
    <t>1.符合闽工院教〔2018〕8号文件要求；
2.学生思想品德良好，无违纪、违法、作弊行为记录，无学校各类处分；
3.对本专业有较大兴趣与了解，具有学习的潜质；
4.学习成绩优良，原则上综合测评成绩处于原专业的前40%，所修课程无不及格现象。</t>
  </si>
  <si>
    <t>符合闽工院教〔2018〕8号文件要求；无违纪、无重修、无补考。</t>
  </si>
  <si>
    <t>1.第一学期综合成绩；                    2.面试：政治思想表现；专业认识问答；转专业目的；毕业就业去向等。</t>
  </si>
  <si>
    <t>最终排名计算公式：第一学期本专业综合成绩名次/本年级专业总人数×50% +面试成绩名次/参加本类面试人数×50%。</t>
  </si>
  <si>
    <t>1.第一学期学分加权平均成绩（20%）；
2.笔试成绩（40%）；
3.面试成绩（40%）。</t>
  </si>
  <si>
    <t xml:space="preserve">1.符合闽工院教[2018]8号文件要求；
2.具有本专业所需的基本素质；
3.转专业前无任何违纪、处分记录；
4.只接受艺术类学科学生； </t>
  </si>
  <si>
    <t>1.符合闽工院教[2018]8号文件要求，品学兼优，第一学年无补考，无重修，无违纪；                               
2.只接收艺术类学科专业学生；           
3.笔试，成绩合格以上。</t>
  </si>
  <si>
    <t>1.符合闽工院教[2018]8号文件要求；
2.思想品德好，勤奋好学，学习能力强；
3.热爱新闻事业，具有较好的口头与书面文字表达能力；
4.英语基础较扎实。</t>
  </si>
  <si>
    <t>1.符合闽工院教[2018]8号文件要求；
2.思维活跃，兴趣广泛，热爱营销创意，有志于从事营销、广告、和媒体事业。</t>
  </si>
  <si>
    <t>1.符合闽工院教[2018]8号文件要求；
2.思想品德好，勤奋好学，学习能力强；
3.热爱汉语言文学，具有较好的口头与书面文字表达能力；
4.英语基础较扎实。</t>
  </si>
  <si>
    <t>笔试、面试</t>
  </si>
  <si>
    <t>1.符合闽工院教[2018]8号文件要求；
2.有较好的汉语表达功底；
3.大学英语A班成绩在中等及以上，B班的在良及以上；
4.在原专业的成绩排名为班级前15%。</t>
  </si>
  <si>
    <t>何樱</t>
  </si>
  <si>
    <t>22863159-806</t>
  </si>
  <si>
    <t>1.提交一份个人简历；
2.专业素质；
3.第一学期综合成绩。
4.笔试；
5.面试。</t>
  </si>
  <si>
    <t>面试、笔试</t>
  </si>
  <si>
    <t>特别提示：申请转入当年福建省本科一批招生专业的，福建省生源学生必须在本科一批录取的有资格申请转入，非本一本二批合并录取的省外生源学生高考分数须达到当年生源地本一批录取控制分数线或以上,合并录取的省外生源只能在面向该省录取专业中申请转入。</t>
  </si>
  <si>
    <t>1.符合闽工院教[2018]8号文件要求； 
2.大一课程考试成绩全部合格（含补考，不含重修），高等数学、英语、机械制图课程成绩良好；
3.转专业前无任何违纪、处分记录；
4.不能是色弱或色盲；
5.申请转入的机械设计制造及其自动化、车辆工程专业的，福建省生源学生必须是本一批专业，非本一本二批合并录取的省外生源学生高考分数须达到当年生源地本一批录取控制分数线或以上,合并录取的省外生源只能在面向该省录取专业中申请转入。</t>
  </si>
  <si>
    <t>1.符合闽工院教[2018]8号文件要求；
2.具有本专业所需的基本素质；
3.转专业前无任何违纪、处分记录；
4.申请转入的福建省生源学生必须是本一批专业，非本一本二批合并录取的省外生源学生高考分数须达到当年生源地本一批录取控制分数线或以上,合并录取的省外生源只能在面向该省录取专业中申请转入。</t>
  </si>
  <si>
    <t>1.符合闽工院教[2018]8号文件要求；
2.第一学期无重修，无违纪，品学兼优；
3.申请转入土木工程、城市地下空间工程专业的福建省生源学生必须是本一批专业，非本一本二批合并录取的省外生源学生高考分数须达到当年生源地本一批录取控制分数线或以上,合并录取的省外生源只能在面向该省录取专业中申请转入；
4.文科考生不予接收；
5.取得转专业资格后，第二学期出现旷考或补考及缓考后补考不及格，取消转专业资格。在某一方面确有特长（如发表论文、著作、作品、体育、科技发明等，或在省级以上竞赛获奖）优先考虑。</t>
  </si>
  <si>
    <t xml:space="preserve">1.符合闽工院教[2018]8号文件要求，品学兼优，第一学年无补考，无重修，无违纪；
2.福建省生源学生必须在本科一批录取，非本一本二批合并录取的省外生源学生高考分数须达到当年生源地本一批录取控制分数线或以上,合并录取的省外生源只能在面向该省录取专业中申请转入；                      3.加试素描，成绩合格以上；               4.编入2018级学习。                    </t>
  </si>
  <si>
    <t>1.符合闽工院教〔2018〕8号文件要求，综合测评成绩处于原专业的前50%，无违纪，无重修，无补考；
2.高考理科生；
3.申请转入本专业的，福建省生源学生必须是本一批专业，非本一本二批合并录取的省外生源学生高考分数须达到当年生源地本一批录取控制分数线或以上,合并录取的省外生源只能在面向该省录取专业中申请转入。</t>
  </si>
  <si>
    <t>1.符合闽工院教[2018]8号文件要求；
2.已修高数、物理，两门成绩均不低于80分，大一课程考试成绩全部合格（不含补考、重修）；
3.申请转入本专业的福建省生源学生必须是本一批专业，非本一本二批合并录取的省外生源学生高考分数须达到当年生源地本一批录取控制分数线或以上,合并录取的省外生源只能在面向该省录取专业中申请转入。</t>
  </si>
  <si>
    <t>1.符合闽工院教[2018]8号文件要求；
2.大一上学期综合成绩在本专业50%之前，已修高数、物理，两门成绩均不低于75分，大一课程考试成绩全部合格（不含补考、重修）；
3.申请转入本专业的福建省生源学生必须是本一批专业，非本一本二批合并录取的省外生源学生高考分数须达到当年生源地本一批录取控制分数线或以上,合并录取的省外生源只能在面向该省录取专业中申请转入。</t>
  </si>
  <si>
    <t>1.符合闽工院教[2018]8号文件要求；                    
2.大一课程考试成绩全部合格（不含补考、重修）；
3.色盲者不予接收；
4.申请转入本专业的福建省生源学生必须是本一批专业，非本一本二批合并录取的省外生源学生高考分数须达到当年生源地本一批录取控制分数线或以上,合并录取的省外生源只能在面向该省录取专业中申请转入。</t>
  </si>
  <si>
    <t>1.符合闽工院教[2018]8号文件要求； 
2.大一所学课程期末成绩在75分以上（含），且无重修、无补考；
3.高考时为理科生，身体健康；
4.申请转入的福建省生源学生必须是本一批专业，非本一本二批合并录取的省外生源学生高考分数须达到当年生源地本一批录取控制分数线或以上,合并录取的省外生源只能在面向该省录取专业中申请转入。</t>
  </si>
  <si>
    <t>1.符合闽工院教[2018]8号文件要求；
2.全校各理工科专业；
3.大一课程考试成绩全部合格（不含补考，不含重修）；
4.申请转入交通运输、交通工程专业的福建省生源学生必须是本一批专业，非本一本二批合并录取的省外生源学生高考分数须达到当年生源地本一批录取控制分数线或以上,合并录取的省外生源只能在面向该省录取专业中申请转入。</t>
  </si>
  <si>
    <t>1.符合闽工院教[2018]8号文件要求；
2.具备下列条件之一：
1）大一课程考试成绩全部合格（含补考，不含重修），高数、英语课程成绩良好；
2）参加校级及以上各类学科、科技创新竞赛获奖者，或具有一定学术成果证明材料；
3）文体方面特别突出；
3.申请转入电气工程及其自动化、建筑电气与智能化专业的必须满足以下资格条件：
1）福建省生源学生必须在本科一批录取；
2）非福建省生源本二批录取学生，高招录取投档成绩必须达到其生源省份当年本科一批录取控制分数线或以上；
3）非福建省生源，在我校按本科一批和本科二批合并录取的且不符合第三条第二点条件学生，只能在面向该省录取专业中申请转入。
4.除信息管理与信息系统专业以外，其他专业不接受文科生转入申请。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</si>
</sst>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27">
    <font>
      <sz val="12"/>
      <name val="宋体"/>
      <family val="0"/>
    </font>
    <font>
      <sz val="11"/>
      <color indexed="8"/>
      <name val="宋体"/>
      <family val="0"/>
    </font>
    <font>
      <sz val="10"/>
      <name val="宋体"/>
      <family val="0"/>
    </font>
    <font>
      <sz val="10"/>
      <color indexed="10"/>
      <name val="宋体"/>
      <family val="0"/>
    </font>
    <font>
      <b/>
      <sz val="20"/>
      <name val="宋体"/>
      <family val="0"/>
    </font>
    <font>
      <b/>
      <sz val="12"/>
      <color indexed="10"/>
      <name val="宋体"/>
      <family val="0"/>
    </font>
    <font>
      <sz val="11"/>
      <color indexed="9"/>
      <name val="宋体"/>
      <family val="0"/>
    </font>
    <font>
      <sz val="11"/>
      <color indexed="19"/>
      <name val="宋体"/>
      <family val="0"/>
    </font>
    <font>
      <sz val="11"/>
      <color indexed="53"/>
      <name val="宋体"/>
      <family val="0"/>
    </font>
    <font>
      <b/>
      <sz val="15"/>
      <color indexed="54"/>
      <name val="宋体"/>
      <family val="0"/>
    </font>
    <font>
      <b/>
      <sz val="18"/>
      <color indexed="54"/>
      <name val="宋体"/>
      <family val="0"/>
    </font>
    <font>
      <sz val="11"/>
      <color indexed="62"/>
      <name val="宋体"/>
      <family val="0"/>
    </font>
    <font>
      <sz val="11"/>
      <color indexed="16"/>
      <name val="宋体"/>
      <family val="0"/>
    </font>
    <font>
      <sz val="11"/>
      <color indexed="17"/>
      <name val="宋体"/>
      <family val="0"/>
    </font>
    <font>
      <b/>
      <sz val="11"/>
      <color indexed="9"/>
      <name val="宋体"/>
      <family val="0"/>
    </font>
    <font>
      <u val="single"/>
      <sz val="12"/>
      <color indexed="12"/>
      <name val="宋体"/>
      <family val="0"/>
    </font>
    <font>
      <b/>
      <sz val="11"/>
      <color indexed="8"/>
      <name val="宋体"/>
      <family val="0"/>
    </font>
    <font>
      <b/>
      <sz val="11"/>
      <color indexed="53"/>
      <name val="宋体"/>
      <family val="0"/>
    </font>
    <font>
      <b/>
      <sz val="11"/>
      <color indexed="63"/>
      <name val="宋体"/>
      <family val="0"/>
    </font>
    <font>
      <i/>
      <sz val="11"/>
      <color indexed="23"/>
      <name val="宋体"/>
      <family val="0"/>
    </font>
    <font>
      <sz val="11"/>
      <color indexed="10"/>
      <name val="宋体"/>
      <family val="0"/>
    </font>
    <font>
      <b/>
      <sz val="13"/>
      <color indexed="54"/>
      <name val="宋体"/>
      <family val="0"/>
    </font>
    <font>
      <u val="single"/>
      <sz val="12"/>
      <color indexed="36"/>
      <name val="宋体"/>
      <family val="0"/>
    </font>
    <font>
      <b/>
      <sz val="11"/>
      <color indexed="54"/>
      <name val="宋体"/>
      <family val="0"/>
    </font>
    <font>
      <sz val="9"/>
      <name val="宋体"/>
      <family val="0"/>
    </font>
    <font>
      <sz val="12"/>
      <name val="仿宋_GB2312"/>
      <family val="3"/>
    </font>
    <font>
      <sz val="10"/>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color indexed="8"/>
      </left>
      <right/>
      <top>
        <color indexed="63"/>
      </top>
      <bottom style="thin">
        <color indexed="8"/>
      </bottom>
    </border>
    <border>
      <left style="thin"/>
      <right style="thin"/>
      <top/>
      <bottom style="thin"/>
    </border>
    <border>
      <left style="thin"/>
      <right style="thin"/>
      <top/>
      <bottom>
        <color indexed="63"/>
      </bottom>
    </border>
    <border>
      <left style="thin"/>
      <right style="thin"/>
      <top>
        <color indexed="63"/>
      </top>
      <bottom>
        <color indexed="63"/>
      </bottom>
    </border>
    <border>
      <left style="thin"/>
      <right/>
      <top style="thin"/>
      <bottom/>
    </border>
    <border>
      <left style="thin"/>
      <right/>
      <top/>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9" fillId="0" borderId="1" applyNumberFormat="0" applyFill="0" applyAlignment="0" applyProtection="0"/>
    <xf numFmtId="0" fontId="21"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12" fillId="12" borderId="0" applyNumberFormat="0" applyBorder="0" applyAlignment="0" applyProtection="0"/>
    <xf numFmtId="0" fontId="0" fillId="0" borderId="0">
      <alignment vertical="center"/>
      <protection/>
    </xf>
    <xf numFmtId="0" fontId="1" fillId="0" borderId="0">
      <alignment vertical="center"/>
      <protection/>
    </xf>
    <xf numFmtId="0" fontId="15" fillId="0" borderId="0" applyNumberFormat="0" applyFill="0" applyBorder="0" applyAlignment="0" applyProtection="0"/>
    <xf numFmtId="0" fontId="13"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14" fillId="13"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9" borderId="0" applyNumberFormat="0" applyBorder="0" applyAlignment="0" applyProtection="0"/>
    <xf numFmtId="0" fontId="18" fillId="4" borderId="7" applyNumberFormat="0" applyAlignment="0" applyProtection="0"/>
    <xf numFmtId="0" fontId="11" fillId="7" borderId="4" applyNumberFormat="0" applyAlignment="0" applyProtection="0"/>
    <xf numFmtId="0" fontId="22" fillId="0" borderId="0" applyNumberFormat="0" applyFill="0" applyBorder="0" applyAlignment="0" applyProtection="0"/>
    <xf numFmtId="0" fontId="1" fillId="3" borderId="8" applyNumberFormat="0" applyFont="0" applyAlignment="0" applyProtection="0"/>
  </cellStyleXfs>
  <cellXfs count="121">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3" fillId="0" borderId="0" xfId="0" applyFont="1" applyFill="1" applyAlignment="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shrinkToFit="1"/>
    </xf>
    <xf numFmtId="0" fontId="2" fillId="0" borderId="0" xfId="0" applyFont="1" applyBorder="1" applyAlignment="1">
      <alignment/>
    </xf>
    <xf numFmtId="0" fontId="2" fillId="0" borderId="0" xfId="0" applyFont="1" applyBorder="1" applyAlignment="1">
      <alignment horizontal="left"/>
    </xf>
    <xf numFmtId="0" fontId="2" fillId="0" borderId="0" xfId="0" applyFont="1" applyAlignment="1">
      <alignment horizontal="left"/>
    </xf>
    <xf numFmtId="0" fontId="2" fillId="0" borderId="9" xfId="0" applyFont="1" applyBorder="1" applyAlignment="1">
      <alignment vertical="center" wrapText="1"/>
    </xf>
    <xf numFmtId="0" fontId="2" fillId="0" borderId="9" xfId="0" applyFont="1" applyFill="1" applyBorder="1" applyAlignment="1">
      <alignment vertical="center" wrapText="1"/>
    </xf>
    <xf numFmtId="0" fontId="2" fillId="0" borderId="9" xfId="40" applyFont="1" applyBorder="1" applyAlignment="1">
      <alignment horizontal="left" vertical="center" wrapText="1"/>
      <protection/>
    </xf>
    <xf numFmtId="0" fontId="2" fillId="0" borderId="10" xfId="40" applyFont="1" applyBorder="1" applyAlignment="1">
      <alignment vertical="center" wrapText="1"/>
      <protection/>
    </xf>
    <xf numFmtId="0" fontId="2" fillId="0" borderId="9" xfId="0" applyFont="1" applyBorder="1" applyAlignment="1">
      <alignment horizontal="left" vertical="center" wrapText="1"/>
    </xf>
    <xf numFmtId="0" fontId="25" fillId="0" borderId="9" xfId="0" applyFont="1" applyBorder="1" applyAlignment="1">
      <alignment horizontal="center" vertical="center" wrapText="1"/>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Fill="1" applyAlignment="1">
      <alignment horizontal="left" vertical="center" wrapText="1"/>
    </xf>
    <xf numFmtId="0" fontId="26" fillId="0" borderId="9" xfId="0" applyFont="1" applyBorder="1" applyAlignment="1">
      <alignment horizontal="left" vertical="center" wrapText="1"/>
    </xf>
    <xf numFmtId="0" fontId="0" fillId="0" borderId="11" xfId="0" applyFont="1" applyBorder="1" applyAlignment="1">
      <alignment horizontal="center" vertical="center" wrapText="1"/>
    </xf>
    <xf numFmtId="0" fontId="2" fillId="0" borderId="9" xfId="0" applyFont="1" applyFill="1" applyBorder="1" applyAlignment="1">
      <alignment horizontal="center" vertical="center" wrapText="1" shrinkToFit="1"/>
    </xf>
    <xf numFmtId="0" fontId="2" fillId="0" borderId="9" xfId="40" applyFont="1" applyFill="1" applyBorder="1" applyAlignment="1">
      <alignment horizontal="center" vertical="center" wrapText="1"/>
      <protection/>
    </xf>
    <xf numFmtId="49" fontId="2" fillId="0" borderId="9" xfId="40" applyNumberFormat="1" applyFont="1" applyFill="1" applyBorder="1" applyAlignment="1">
      <alignment horizontal="center" vertical="center" wrapText="1"/>
      <protection/>
    </xf>
    <xf numFmtId="0" fontId="2" fillId="0" borderId="9" xfId="40" applyFont="1" applyBorder="1" applyAlignment="1">
      <alignment horizontal="center" vertical="center" wrapText="1"/>
      <protection/>
    </xf>
    <xf numFmtId="0" fontId="2" fillId="0" borderId="9" xfId="0" applyFont="1" applyFill="1" applyBorder="1" applyAlignment="1">
      <alignment vertical="center"/>
    </xf>
    <xf numFmtId="0" fontId="2" fillId="0" borderId="9" xfId="40" applyFont="1" applyBorder="1" applyAlignment="1">
      <alignment vertical="center" wrapText="1"/>
      <protection/>
    </xf>
    <xf numFmtId="0" fontId="0" fillId="0" borderId="11" xfId="0" applyFont="1" applyBorder="1" applyAlignment="1">
      <alignment vertical="center" wrapText="1"/>
    </xf>
    <xf numFmtId="0" fontId="2" fillId="0" borderId="10" xfId="0" applyFont="1" applyFill="1" applyBorder="1" applyAlignment="1">
      <alignment horizontal="left" vertical="center" wrapText="1" shrinkToFit="1"/>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0" fontId="2" fillId="0" borderId="9" xfId="41" applyFont="1" applyBorder="1" applyAlignment="1">
      <alignment horizontal="left" vertical="center" wrapText="1" shrinkToFit="1"/>
      <protection/>
    </xf>
    <xf numFmtId="0" fontId="2" fillId="0" borderId="9" xfId="41" applyFont="1" applyBorder="1" applyAlignment="1">
      <alignment horizontal="center" vertical="center" wrapText="1" shrinkToFit="1"/>
      <protection/>
    </xf>
    <xf numFmtId="10" fontId="2" fillId="0" borderId="9" xfId="0" applyNumberFormat="1" applyFont="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left"/>
    </xf>
    <xf numFmtId="20" fontId="2" fillId="0" borderId="9" xfId="0" applyNumberFormat="1" applyFont="1" applyBorder="1" applyAlignment="1">
      <alignment horizontal="center" vertical="center" wrapText="1"/>
    </xf>
    <xf numFmtId="0" fontId="2" fillId="0" borderId="9" xfId="0" applyFont="1" applyBorder="1" applyAlignment="1">
      <alignment/>
    </xf>
    <xf numFmtId="0" fontId="2" fillId="0" borderId="9" xfId="0" applyFont="1" applyBorder="1" applyAlignment="1">
      <alignment horizontal="center"/>
    </xf>
    <xf numFmtId="31" fontId="2" fillId="0" borderId="9" xfId="0" applyNumberFormat="1" applyFont="1" applyBorder="1" applyAlignment="1">
      <alignment/>
    </xf>
    <xf numFmtId="49" fontId="2" fillId="0" borderId="9" xfId="0" applyNumberFormat="1" applyFont="1" applyFill="1" applyBorder="1" applyAlignment="1">
      <alignment horizontal="left" vertical="center" wrapText="1"/>
    </xf>
    <xf numFmtId="49" fontId="2" fillId="0" borderId="9" xfId="0" applyNumberFormat="1" applyFont="1" applyBorder="1" applyAlignment="1">
      <alignment horizontal="left" vertical="center" wrapText="1"/>
    </xf>
    <xf numFmtId="0" fontId="2" fillId="0" borderId="9" xfId="0" applyFont="1" applyFill="1" applyBorder="1" applyAlignment="1">
      <alignment/>
    </xf>
    <xf numFmtId="184" fontId="2" fillId="0" borderId="9"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9" xfId="0" applyFont="1" applyBorder="1" applyAlignment="1">
      <alignment horizontal="center" vertical="center"/>
    </xf>
    <xf numFmtId="0" fontId="2" fillId="0" borderId="12" xfId="0" applyFont="1" applyBorder="1" applyAlignment="1">
      <alignment horizontal="center" vertical="center" wrapText="1"/>
    </xf>
    <xf numFmtId="0" fontId="0" fillId="0" borderId="11" xfId="0" applyFont="1" applyBorder="1" applyAlignment="1">
      <alignment vertical="center" wrapText="1"/>
    </xf>
    <xf numFmtId="0" fontId="2" fillId="0" borderId="9" xfId="40"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16" xfId="0" applyFont="1" applyBorder="1" applyAlignment="1">
      <alignment vertical="center" wrapText="1"/>
    </xf>
    <xf numFmtId="0" fontId="0" fillId="0" borderId="16" xfId="0" applyFont="1" applyBorder="1" applyAlignment="1">
      <alignment vertical="center" wrapText="1"/>
    </xf>
    <xf numFmtId="0" fontId="2"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2" fillId="0" borderId="9" xfId="0" applyFont="1" applyBorder="1" applyAlignment="1">
      <alignment horizontal="left" vertical="center"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left" vertical="center" wrapText="1"/>
    </xf>
    <xf numFmtId="0" fontId="0" fillId="0" borderId="16"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2" fillId="0" borderId="9" xfId="40" applyFont="1" applyBorder="1" applyAlignment="1">
      <alignment horizontal="center" vertical="center" wrapText="1"/>
      <protection/>
    </xf>
    <xf numFmtId="0" fontId="2" fillId="0" borderId="9" xfId="0" applyFont="1" applyBorder="1" applyAlignment="1">
      <alignment vertical="center"/>
    </xf>
    <xf numFmtId="0" fontId="2" fillId="0" borderId="9"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Border="1" applyAlignment="1">
      <alignment horizontal="justify" vertical="center" wrapText="1"/>
    </xf>
    <xf numFmtId="0" fontId="0" fillId="0" borderId="15" xfId="0" applyFont="1" applyBorder="1" applyAlignment="1">
      <alignment vertical="center"/>
    </xf>
    <xf numFmtId="0" fontId="0" fillId="0" borderId="14" xfId="0" applyFont="1" applyBorder="1" applyAlignment="1">
      <alignmen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shrinkToFi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Fill="1" applyBorder="1" applyAlignment="1">
      <alignment horizontal="center" vertical="center"/>
    </xf>
    <xf numFmtId="0" fontId="2" fillId="0" borderId="0" xfId="0" applyFont="1" applyBorder="1" applyAlignment="1">
      <alignment horizontal="center"/>
    </xf>
    <xf numFmtId="0" fontId="2" fillId="0" borderId="0" xfId="0" applyFont="1" applyAlignment="1">
      <alignment/>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2" fillId="0" borderId="14" xfId="0" applyFont="1" applyBorder="1" applyAlignment="1">
      <alignment horizontal="left" vertical="center" wrapText="1"/>
    </xf>
    <xf numFmtId="31" fontId="2" fillId="0" borderId="0" xfId="0" applyNumberFormat="1" applyFont="1" applyAlignment="1">
      <alignment horizontal="center"/>
    </xf>
    <xf numFmtId="0" fontId="2" fillId="0" borderId="0" xfId="0" applyFont="1" applyAlignment="1">
      <alignment horizont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xf>
    <xf numFmtId="0" fontId="2" fillId="0" borderId="0" xfId="0" applyFont="1" applyAlignment="1">
      <alignment horizontal="left"/>
    </xf>
    <xf numFmtId="0" fontId="4" fillId="0" borderId="0" xfId="0" applyFont="1" applyFill="1" applyBorder="1" applyAlignment="1">
      <alignment horizontal="center" vertical="center"/>
    </xf>
    <xf numFmtId="0" fontId="5" fillId="0" borderId="19" xfId="0" applyFont="1" applyFill="1" applyBorder="1" applyAlignment="1">
      <alignment horizontal="left" vertical="center" wrapText="1"/>
    </xf>
    <xf numFmtId="0" fontId="2" fillId="0" borderId="9" xfId="0" applyFont="1" applyBorder="1" applyAlignment="1">
      <alignment horizontal="center" vertical="center" wrapText="1" shrinkToFit="1"/>
    </xf>
    <xf numFmtId="0" fontId="0" fillId="0" borderId="11" xfId="0" applyFont="1" applyBorder="1" applyAlignment="1">
      <alignment horizontal="left"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wrapText="1"/>
    </xf>
    <xf numFmtId="0" fontId="0" fillId="0" borderId="14" xfId="0" applyFont="1" applyBorder="1" applyAlignment="1">
      <alignment horizontal="left" vertical="center" wrapText="1"/>
    </xf>
    <xf numFmtId="0" fontId="2" fillId="0" borderId="10"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10" xfId="40" applyFont="1" applyBorder="1" applyAlignment="1">
      <alignment horizontal="center" vertical="center" wrapText="1"/>
      <protection/>
    </xf>
    <xf numFmtId="0" fontId="2" fillId="0" borderId="16" xfId="40" applyFont="1" applyBorder="1" applyAlignment="1">
      <alignment horizontal="center" vertical="center" wrapText="1"/>
      <protection/>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0" fillId="0" borderId="11" xfId="0" applyFont="1" applyBorder="1" applyAlignment="1">
      <alignment horizontal="center" vertical="center" wrapText="1" shrinkToFit="1"/>
    </xf>
    <xf numFmtId="0" fontId="2" fillId="0" borderId="10" xfId="40" applyFont="1" applyBorder="1" applyAlignment="1">
      <alignment horizontal="left" vertical="center" wrapText="1"/>
      <protection/>
    </xf>
    <xf numFmtId="0" fontId="2" fillId="0" borderId="10" xfId="0" applyFont="1" applyFill="1" applyBorder="1" applyAlignment="1">
      <alignment horizontal="left" vertical="center" wrapText="1" shrinkToFit="1"/>
    </xf>
    <xf numFmtId="0" fontId="0" fillId="0" borderId="14" xfId="0" applyFont="1" applyBorder="1" applyAlignment="1">
      <alignment horizontal="left" vertical="center" wrapText="1" shrinkToFit="1"/>
    </xf>
    <xf numFmtId="0" fontId="2" fillId="0" borderId="11" xfId="0" applyFont="1" applyBorder="1" applyAlignment="1">
      <alignment vertical="center" wrapText="1"/>
    </xf>
    <xf numFmtId="0" fontId="0" fillId="0" borderId="16" xfId="0" applyFont="1" applyBorder="1" applyAlignment="1">
      <alignment horizontal="left"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7"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3</xdr:col>
      <xdr:colOff>0</xdr:colOff>
      <xdr:row>3</xdr:row>
      <xdr:rowOff>9525</xdr:rowOff>
    </xdr:to>
    <xdr:sp>
      <xdr:nvSpPr>
        <xdr:cNvPr id="1" name="Line 1"/>
        <xdr:cNvSpPr>
          <a:spLocks/>
        </xdr:cNvSpPr>
      </xdr:nvSpPr>
      <xdr:spPr>
        <a:xfrm>
          <a:off x="762000" y="1000125"/>
          <a:ext cx="7524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19050</xdr:colOff>
      <xdr:row>2</xdr:row>
      <xdr:rowOff>9525</xdr:rowOff>
    </xdr:from>
    <xdr:to>
      <xdr:col>3</xdr:col>
      <xdr:colOff>0</xdr:colOff>
      <xdr:row>3</xdr:row>
      <xdr:rowOff>9525</xdr:rowOff>
    </xdr:to>
    <xdr:sp>
      <xdr:nvSpPr>
        <xdr:cNvPr id="2" name="Line 48"/>
        <xdr:cNvSpPr>
          <a:spLocks/>
        </xdr:cNvSpPr>
      </xdr:nvSpPr>
      <xdr:spPr>
        <a:xfrm>
          <a:off x="762000" y="1000125"/>
          <a:ext cx="7524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19050</xdr:colOff>
      <xdr:row>2</xdr:row>
      <xdr:rowOff>9525</xdr:rowOff>
    </xdr:from>
    <xdr:to>
      <xdr:col>3</xdr:col>
      <xdr:colOff>0</xdr:colOff>
      <xdr:row>3</xdr:row>
      <xdr:rowOff>9525</xdr:rowOff>
    </xdr:to>
    <xdr:sp>
      <xdr:nvSpPr>
        <xdr:cNvPr id="3" name="Line 49"/>
        <xdr:cNvSpPr>
          <a:spLocks/>
        </xdr:cNvSpPr>
      </xdr:nvSpPr>
      <xdr:spPr>
        <a:xfrm>
          <a:off x="762000" y="1000125"/>
          <a:ext cx="7524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19050</xdr:colOff>
      <xdr:row>2</xdr:row>
      <xdr:rowOff>9525</xdr:rowOff>
    </xdr:from>
    <xdr:to>
      <xdr:col>3</xdr:col>
      <xdr:colOff>0</xdr:colOff>
      <xdr:row>3</xdr:row>
      <xdr:rowOff>9525</xdr:rowOff>
    </xdr:to>
    <xdr:sp>
      <xdr:nvSpPr>
        <xdr:cNvPr id="4" name="Line 1"/>
        <xdr:cNvSpPr>
          <a:spLocks/>
        </xdr:cNvSpPr>
      </xdr:nvSpPr>
      <xdr:spPr>
        <a:xfrm>
          <a:off x="762000" y="1000125"/>
          <a:ext cx="7524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19050</xdr:colOff>
      <xdr:row>2</xdr:row>
      <xdr:rowOff>9525</xdr:rowOff>
    </xdr:from>
    <xdr:to>
      <xdr:col>3</xdr:col>
      <xdr:colOff>0</xdr:colOff>
      <xdr:row>3</xdr:row>
      <xdr:rowOff>9525</xdr:rowOff>
    </xdr:to>
    <xdr:sp>
      <xdr:nvSpPr>
        <xdr:cNvPr id="5" name="Line 48"/>
        <xdr:cNvSpPr>
          <a:spLocks/>
        </xdr:cNvSpPr>
      </xdr:nvSpPr>
      <xdr:spPr>
        <a:xfrm>
          <a:off x="762000" y="1000125"/>
          <a:ext cx="7524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19050</xdr:colOff>
      <xdr:row>2</xdr:row>
      <xdr:rowOff>9525</xdr:rowOff>
    </xdr:from>
    <xdr:to>
      <xdr:col>3</xdr:col>
      <xdr:colOff>0</xdr:colOff>
      <xdr:row>3</xdr:row>
      <xdr:rowOff>9525</xdr:rowOff>
    </xdr:to>
    <xdr:sp>
      <xdr:nvSpPr>
        <xdr:cNvPr id="6" name="Line 49"/>
        <xdr:cNvSpPr>
          <a:spLocks/>
        </xdr:cNvSpPr>
      </xdr:nvSpPr>
      <xdr:spPr>
        <a:xfrm>
          <a:off x="762000" y="1000125"/>
          <a:ext cx="7524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19050</xdr:colOff>
      <xdr:row>2</xdr:row>
      <xdr:rowOff>9525</xdr:rowOff>
    </xdr:from>
    <xdr:to>
      <xdr:col>3</xdr:col>
      <xdr:colOff>0</xdr:colOff>
      <xdr:row>3</xdr:row>
      <xdr:rowOff>9525</xdr:rowOff>
    </xdr:to>
    <xdr:sp>
      <xdr:nvSpPr>
        <xdr:cNvPr id="7" name="Line 4"/>
        <xdr:cNvSpPr>
          <a:spLocks/>
        </xdr:cNvSpPr>
      </xdr:nvSpPr>
      <xdr:spPr>
        <a:xfrm>
          <a:off x="762000" y="1000125"/>
          <a:ext cx="7524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19050</xdr:colOff>
      <xdr:row>2</xdr:row>
      <xdr:rowOff>9525</xdr:rowOff>
    </xdr:from>
    <xdr:to>
      <xdr:col>3</xdr:col>
      <xdr:colOff>0</xdr:colOff>
      <xdr:row>3</xdr:row>
      <xdr:rowOff>9525</xdr:rowOff>
    </xdr:to>
    <xdr:sp>
      <xdr:nvSpPr>
        <xdr:cNvPr id="8" name="Line 5"/>
        <xdr:cNvSpPr>
          <a:spLocks/>
        </xdr:cNvSpPr>
      </xdr:nvSpPr>
      <xdr:spPr>
        <a:xfrm>
          <a:off x="762000" y="1000125"/>
          <a:ext cx="7524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19050</xdr:colOff>
      <xdr:row>2</xdr:row>
      <xdr:rowOff>9525</xdr:rowOff>
    </xdr:from>
    <xdr:to>
      <xdr:col>3</xdr:col>
      <xdr:colOff>0</xdr:colOff>
      <xdr:row>3</xdr:row>
      <xdr:rowOff>9525</xdr:rowOff>
    </xdr:to>
    <xdr:sp>
      <xdr:nvSpPr>
        <xdr:cNvPr id="9" name="Line 6"/>
        <xdr:cNvSpPr>
          <a:spLocks/>
        </xdr:cNvSpPr>
      </xdr:nvSpPr>
      <xdr:spPr>
        <a:xfrm>
          <a:off x="762000" y="1000125"/>
          <a:ext cx="7524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9"/>
  <sheetViews>
    <sheetView tabSelected="1" zoomScalePageLayoutView="0" workbookViewId="0" topLeftCell="A1">
      <selection activeCell="A4" sqref="A4:A7"/>
    </sheetView>
  </sheetViews>
  <sheetFormatPr defaultColWidth="9.00390625" defaultRowHeight="14.25"/>
  <cols>
    <col min="1" max="1" width="4.00390625" style="1" customWidth="1"/>
    <col min="2" max="2" width="5.75390625" style="2" customWidth="1"/>
    <col min="3" max="3" width="10.125" style="18" customWidth="1"/>
    <col min="4" max="4" width="6.25390625" style="1" customWidth="1"/>
    <col min="5" max="5" width="6.75390625" style="1" hidden="1" customWidth="1"/>
    <col min="6" max="6" width="6.625" style="1" customWidth="1"/>
    <col min="7" max="7" width="35.125" style="3" customWidth="1"/>
    <col min="8" max="8" width="19.50390625" style="3" customWidth="1"/>
    <col min="9" max="9" width="17.25390625" style="3" customWidth="1"/>
    <col min="10" max="10" width="11.00390625" style="1" customWidth="1"/>
    <col min="11" max="11" width="5.625" style="1" customWidth="1"/>
    <col min="12" max="12" width="6.625" style="4" customWidth="1"/>
    <col min="13" max="16384" width="9.00390625" style="1" customWidth="1"/>
  </cols>
  <sheetData>
    <row r="1" spans="1:12" ht="39" customHeight="1">
      <c r="A1" s="98" t="s">
        <v>147</v>
      </c>
      <c r="B1" s="98"/>
      <c r="C1" s="98"/>
      <c r="D1" s="98"/>
      <c r="E1" s="98"/>
      <c r="F1" s="98"/>
      <c r="G1" s="98"/>
      <c r="H1" s="98"/>
      <c r="I1" s="98"/>
      <c r="J1" s="98"/>
      <c r="K1" s="98"/>
      <c r="L1" s="98"/>
    </row>
    <row r="2" spans="1:12" ht="39" customHeight="1">
      <c r="A2" s="99" t="s">
        <v>185</v>
      </c>
      <c r="B2" s="99"/>
      <c r="C2" s="99"/>
      <c r="D2" s="99"/>
      <c r="E2" s="99"/>
      <c r="F2" s="99"/>
      <c r="G2" s="99"/>
      <c r="H2" s="99"/>
      <c r="I2" s="99"/>
      <c r="J2" s="99"/>
      <c r="K2" s="99"/>
      <c r="L2" s="99"/>
    </row>
    <row r="3" spans="1:12" ht="49.5" customHeight="1">
      <c r="A3" s="5" t="s">
        <v>13</v>
      </c>
      <c r="B3" s="5" t="s">
        <v>14</v>
      </c>
      <c r="C3" s="6" t="s">
        <v>15</v>
      </c>
      <c r="D3" s="5" t="s">
        <v>148</v>
      </c>
      <c r="E3" s="5" t="s">
        <v>16</v>
      </c>
      <c r="F3" s="5" t="s">
        <v>17</v>
      </c>
      <c r="G3" s="5" t="s">
        <v>18</v>
      </c>
      <c r="H3" s="5" t="s">
        <v>19</v>
      </c>
      <c r="I3" s="5" t="s">
        <v>20</v>
      </c>
      <c r="J3" s="5" t="s">
        <v>21</v>
      </c>
      <c r="K3" s="5" t="s">
        <v>22</v>
      </c>
      <c r="L3" s="5" t="s">
        <v>23</v>
      </c>
    </row>
    <row r="4" spans="1:12" s="4" customFormat="1" ht="48.75" customHeight="1">
      <c r="A4" s="56">
        <v>1</v>
      </c>
      <c r="B4" s="66" t="s">
        <v>24</v>
      </c>
      <c r="C4" s="14" t="s">
        <v>25</v>
      </c>
      <c r="D4" s="17">
        <v>140</v>
      </c>
      <c r="E4" s="17" t="s">
        <v>26</v>
      </c>
      <c r="F4" s="17">
        <v>7</v>
      </c>
      <c r="G4" s="64" t="s">
        <v>186</v>
      </c>
      <c r="H4" s="62" t="s">
        <v>27</v>
      </c>
      <c r="I4" s="62" t="s">
        <v>28</v>
      </c>
      <c r="J4" s="66">
        <v>22863230</v>
      </c>
      <c r="K4" s="66" t="s">
        <v>29</v>
      </c>
      <c r="L4" s="11"/>
    </row>
    <row r="5" spans="1:12" s="4" customFormat="1" ht="48.75" customHeight="1">
      <c r="A5" s="71"/>
      <c r="B5" s="67"/>
      <c r="C5" s="14" t="s">
        <v>30</v>
      </c>
      <c r="D5" s="17">
        <v>71</v>
      </c>
      <c r="E5" s="17" t="s">
        <v>31</v>
      </c>
      <c r="F5" s="17">
        <v>7</v>
      </c>
      <c r="G5" s="95"/>
      <c r="H5" s="67"/>
      <c r="I5" s="67"/>
      <c r="J5" s="67"/>
      <c r="K5" s="67"/>
      <c r="L5" s="11"/>
    </row>
    <row r="6" spans="1:12" s="4" customFormat="1" ht="48.75" customHeight="1">
      <c r="A6" s="71"/>
      <c r="B6" s="68"/>
      <c r="C6" s="14" t="s">
        <v>149</v>
      </c>
      <c r="D6" s="17">
        <v>38</v>
      </c>
      <c r="E6" s="17"/>
      <c r="F6" s="17">
        <v>4</v>
      </c>
      <c r="G6" s="101"/>
      <c r="H6" s="68"/>
      <c r="I6" s="68"/>
      <c r="J6" s="68"/>
      <c r="K6" s="68"/>
      <c r="L6" s="11"/>
    </row>
    <row r="7" spans="1:12" s="4" customFormat="1" ht="19.5" customHeight="1">
      <c r="A7" s="71"/>
      <c r="B7" s="78" t="s">
        <v>32</v>
      </c>
      <c r="C7" s="100"/>
      <c r="D7" s="17">
        <f>SUM(D4:D6)</f>
        <v>249</v>
      </c>
      <c r="E7" s="17"/>
      <c r="F7" s="17">
        <f>SUM(F4:F6)</f>
        <v>18</v>
      </c>
      <c r="G7" s="14"/>
      <c r="H7" s="17"/>
      <c r="I7" s="14"/>
      <c r="J7" s="5"/>
      <c r="K7" s="5"/>
      <c r="L7" s="11"/>
    </row>
    <row r="8" spans="1:12" ht="97.5" customHeight="1">
      <c r="A8" s="91">
        <v>2</v>
      </c>
      <c r="B8" s="66" t="s">
        <v>102</v>
      </c>
      <c r="C8" s="12" t="s">
        <v>103</v>
      </c>
      <c r="D8" s="22">
        <v>98</v>
      </c>
      <c r="E8" s="23" t="s">
        <v>104</v>
      </c>
      <c r="F8" s="24">
        <v>9</v>
      </c>
      <c r="G8" s="12" t="s">
        <v>187</v>
      </c>
      <c r="H8" s="113" t="s">
        <v>183</v>
      </c>
      <c r="I8" s="108" t="s">
        <v>173</v>
      </c>
      <c r="J8" s="50">
        <v>22860627</v>
      </c>
      <c r="K8" s="50" t="s">
        <v>105</v>
      </c>
      <c r="L8" s="25"/>
    </row>
    <row r="9" spans="1:12" ht="54.75" customHeight="1">
      <c r="A9" s="92"/>
      <c r="B9" s="73"/>
      <c r="C9" s="12" t="s">
        <v>106</v>
      </c>
      <c r="D9" s="22">
        <v>103</v>
      </c>
      <c r="E9" s="22" t="s">
        <v>107</v>
      </c>
      <c r="F9" s="24">
        <v>10</v>
      </c>
      <c r="G9" s="12" t="s">
        <v>174</v>
      </c>
      <c r="H9" s="101"/>
      <c r="I9" s="109"/>
      <c r="J9" s="69"/>
      <c r="K9" s="69"/>
      <c r="L9" s="25"/>
    </row>
    <row r="10" spans="1:12" ht="57.75" customHeight="1">
      <c r="A10" s="92"/>
      <c r="B10" s="51"/>
      <c r="C10" s="12" t="s">
        <v>108</v>
      </c>
      <c r="D10" s="22">
        <v>104</v>
      </c>
      <c r="E10" s="23" t="s">
        <v>109</v>
      </c>
      <c r="F10" s="24">
        <v>10</v>
      </c>
      <c r="G10" s="13" t="s">
        <v>175</v>
      </c>
      <c r="H10" s="26" t="s">
        <v>128</v>
      </c>
      <c r="I10" s="49"/>
      <c r="J10" s="69"/>
      <c r="K10" s="69"/>
      <c r="L10" s="25"/>
    </row>
    <row r="11" spans="1:12" ht="17.25" customHeight="1">
      <c r="A11" s="102"/>
      <c r="B11" s="56" t="s">
        <v>32</v>
      </c>
      <c r="C11" s="56"/>
      <c r="D11" s="24">
        <f>SUM(D8:D10)</f>
        <v>305</v>
      </c>
      <c r="E11" s="24">
        <f>SUM(E8:E10)</f>
        <v>0</v>
      </c>
      <c r="F11" s="24">
        <f>SUM(F8:F10)</f>
        <v>29</v>
      </c>
      <c r="G11" s="29"/>
      <c r="H11" s="29"/>
      <c r="I11" s="29"/>
      <c r="J11" s="30"/>
      <c r="K11" s="30"/>
      <c r="L11" s="25"/>
    </row>
    <row r="12" spans="1:12" ht="32.25" customHeight="1">
      <c r="A12" s="71">
        <v>3</v>
      </c>
      <c r="B12" s="110" t="s">
        <v>37</v>
      </c>
      <c r="C12" s="31" t="s">
        <v>38</v>
      </c>
      <c r="D12" s="32">
        <v>100</v>
      </c>
      <c r="E12" s="17"/>
      <c r="F12" s="17">
        <v>10</v>
      </c>
      <c r="G12" s="105" t="s">
        <v>196</v>
      </c>
      <c r="H12" s="61" t="s">
        <v>39</v>
      </c>
      <c r="I12" s="61" t="s">
        <v>129</v>
      </c>
      <c r="J12" s="56" t="s">
        <v>182</v>
      </c>
      <c r="K12" s="56" t="s">
        <v>2</v>
      </c>
      <c r="L12" s="11"/>
    </row>
    <row r="13" spans="1:12" ht="30.75" customHeight="1">
      <c r="A13" s="71"/>
      <c r="B13" s="111"/>
      <c r="C13" s="31" t="s">
        <v>40</v>
      </c>
      <c r="D13" s="32">
        <v>50</v>
      </c>
      <c r="E13" s="17"/>
      <c r="F13" s="17">
        <v>5</v>
      </c>
      <c r="G13" s="54"/>
      <c r="H13" s="59"/>
      <c r="I13" s="59"/>
      <c r="J13" s="57"/>
      <c r="K13" s="57"/>
      <c r="L13" s="11"/>
    </row>
    <row r="14" spans="1:12" ht="23.25" customHeight="1">
      <c r="A14" s="71"/>
      <c r="B14" s="111"/>
      <c r="C14" s="31" t="s">
        <v>137</v>
      </c>
      <c r="D14" s="32">
        <v>50</v>
      </c>
      <c r="E14" s="17"/>
      <c r="F14" s="17">
        <v>5</v>
      </c>
      <c r="G14" s="54"/>
      <c r="H14" s="59"/>
      <c r="I14" s="59"/>
      <c r="J14" s="57"/>
      <c r="K14" s="57"/>
      <c r="L14" s="11"/>
    </row>
    <row r="15" spans="1:12" ht="30.75" customHeight="1">
      <c r="A15" s="71"/>
      <c r="B15" s="111"/>
      <c r="C15" s="31" t="s">
        <v>41</v>
      </c>
      <c r="D15" s="32">
        <v>63</v>
      </c>
      <c r="E15" s="17"/>
      <c r="F15" s="17">
        <v>5</v>
      </c>
      <c r="G15" s="54"/>
      <c r="H15" s="59"/>
      <c r="I15" s="59"/>
      <c r="J15" s="57"/>
      <c r="K15" s="57"/>
      <c r="L15" s="11"/>
    </row>
    <row r="16" spans="1:12" ht="35.25" customHeight="1">
      <c r="A16" s="71"/>
      <c r="B16" s="111"/>
      <c r="C16" s="31" t="s">
        <v>42</v>
      </c>
      <c r="D16" s="32">
        <v>56</v>
      </c>
      <c r="E16" s="17"/>
      <c r="F16" s="17">
        <v>4</v>
      </c>
      <c r="G16" s="54"/>
      <c r="H16" s="59"/>
      <c r="I16" s="59"/>
      <c r="J16" s="57"/>
      <c r="K16" s="57"/>
      <c r="L16" s="11"/>
    </row>
    <row r="17" spans="1:12" ht="30" customHeight="1">
      <c r="A17" s="71"/>
      <c r="B17" s="111"/>
      <c r="C17" s="31" t="s">
        <v>138</v>
      </c>
      <c r="D17" s="32">
        <v>83</v>
      </c>
      <c r="E17" s="17"/>
      <c r="F17" s="17">
        <v>8</v>
      </c>
      <c r="G17" s="54"/>
      <c r="H17" s="59"/>
      <c r="I17" s="59"/>
      <c r="J17" s="57"/>
      <c r="K17" s="57"/>
      <c r="L17" s="11"/>
    </row>
    <row r="18" spans="1:12" ht="26.25" customHeight="1">
      <c r="A18" s="71"/>
      <c r="B18" s="111"/>
      <c r="C18" s="31" t="s">
        <v>139</v>
      </c>
      <c r="D18" s="32">
        <v>65</v>
      </c>
      <c r="E18" s="17"/>
      <c r="F18" s="17">
        <v>6</v>
      </c>
      <c r="G18" s="54"/>
      <c r="H18" s="59"/>
      <c r="I18" s="59"/>
      <c r="J18" s="57"/>
      <c r="K18" s="57"/>
      <c r="L18" s="11"/>
    </row>
    <row r="19" spans="1:12" ht="26.25" customHeight="1">
      <c r="A19" s="71"/>
      <c r="B19" s="111"/>
      <c r="C19" s="31" t="s">
        <v>140</v>
      </c>
      <c r="D19" s="32">
        <v>53</v>
      </c>
      <c r="E19" s="17"/>
      <c r="F19" s="17">
        <v>4</v>
      </c>
      <c r="G19" s="54"/>
      <c r="H19" s="59"/>
      <c r="I19" s="59"/>
      <c r="J19" s="57"/>
      <c r="K19" s="57"/>
      <c r="L19" s="11"/>
    </row>
    <row r="20" spans="1:12" ht="35.25" customHeight="1">
      <c r="A20" s="71"/>
      <c r="B20" s="111"/>
      <c r="C20" s="31" t="s">
        <v>43</v>
      </c>
      <c r="D20" s="32">
        <v>48</v>
      </c>
      <c r="E20" s="17"/>
      <c r="F20" s="17">
        <v>4</v>
      </c>
      <c r="G20" s="54"/>
      <c r="H20" s="59"/>
      <c r="I20" s="59"/>
      <c r="J20" s="57"/>
      <c r="K20" s="57"/>
      <c r="L20" s="11"/>
    </row>
    <row r="21" spans="1:12" ht="35.25" customHeight="1">
      <c r="A21" s="71"/>
      <c r="B21" s="112"/>
      <c r="C21" s="31" t="s">
        <v>154</v>
      </c>
      <c r="D21" s="32">
        <v>46</v>
      </c>
      <c r="E21" s="17"/>
      <c r="F21" s="17">
        <v>4</v>
      </c>
      <c r="G21" s="116"/>
      <c r="H21" s="59"/>
      <c r="I21" s="59"/>
      <c r="J21" s="57"/>
      <c r="K21" s="57"/>
      <c r="L21" s="11"/>
    </row>
    <row r="22" spans="1:12" ht="22.5" customHeight="1">
      <c r="A22" s="71"/>
      <c r="B22" s="78" t="s">
        <v>32</v>
      </c>
      <c r="C22" s="78"/>
      <c r="D22" s="17">
        <f>SUM(D12:D21)</f>
        <v>614</v>
      </c>
      <c r="E22" s="17"/>
      <c r="F22" s="17">
        <f>SUM(F12:F21)</f>
        <v>55</v>
      </c>
      <c r="G22" s="10"/>
      <c r="H22" s="27"/>
      <c r="I22" s="27"/>
      <c r="J22" s="20"/>
      <c r="K22" s="20"/>
      <c r="L22" s="11"/>
    </row>
    <row r="23" spans="1:12" s="4" customFormat="1" ht="54" customHeight="1">
      <c r="A23" s="81">
        <v>4</v>
      </c>
      <c r="B23" s="56" t="s">
        <v>44</v>
      </c>
      <c r="C23" s="6" t="s">
        <v>45</v>
      </c>
      <c r="D23" s="17">
        <v>122</v>
      </c>
      <c r="E23" s="33">
        <v>7.94</v>
      </c>
      <c r="F23" s="17">
        <v>6</v>
      </c>
      <c r="G23" s="114" t="s">
        <v>153</v>
      </c>
      <c r="H23" s="21" t="s">
        <v>46</v>
      </c>
      <c r="I23" s="71" t="s">
        <v>179</v>
      </c>
      <c r="J23" s="56">
        <v>22863147</v>
      </c>
      <c r="K23" s="56" t="s">
        <v>47</v>
      </c>
      <c r="L23" s="25"/>
    </row>
    <row r="24" spans="1:12" s="4" customFormat="1" ht="51.75" customHeight="1">
      <c r="A24" s="81"/>
      <c r="B24" s="56"/>
      <c r="C24" s="6" t="s">
        <v>48</v>
      </c>
      <c r="D24" s="17">
        <v>36</v>
      </c>
      <c r="E24" s="33">
        <v>4.78</v>
      </c>
      <c r="F24" s="17">
        <v>2</v>
      </c>
      <c r="G24" s="115"/>
      <c r="H24" s="21" t="s">
        <v>49</v>
      </c>
      <c r="I24" s="71"/>
      <c r="J24" s="56"/>
      <c r="K24" s="56"/>
      <c r="L24" s="25"/>
    </row>
    <row r="25" spans="1:12" s="4" customFormat="1" ht="23.25" customHeight="1">
      <c r="A25" s="81"/>
      <c r="B25" s="56" t="s">
        <v>32</v>
      </c>
      <c r="C25" s="56"/>
      <c r="D25" s="17">
        <f>SUM(D23:D24)</f>
        <v>158</v>
      </c>
      <c r="E25" s="33">
        <v>6.85</v>
      </c>
      <c r="F25" s="17">
        <f>SUM(F23:F24)</f>
        <v>8</v>
      </c>
      <c r="G25" s="29"/>
      <c r="H25" s="29"/>
      <c r="I25" s="29"/>
      <c r="J25" s="30"/>
      <c r="K25" s="30"/>
      <c r="L25" s="25"/>
    </row>
    <row r="26" spans="1:12" ht="40.5" customHeight="1">
      <c r="A26" s="81">
        <v>5</v>
      </c>
      <c r="B26" s="11" t="s">
        <v>50</v>
      </c>
      <c r="C26" s="34" t="s">
        <v>51</v>
      </c>
      <c r="D26" s="17">
        <v>59</v>
      </c>
      <c r="E26" s="17">
        <v>8.6</v>
      </c>
      <c r="F26" s="17">
        <v>3</v>
      </c>
      <c r="G26" s="10" t="s">
        <v>3</v>
      </c>
      <c r="H26" s="10" t="s">
        <v>143</v>
      </c>
      <c r="I26" s="17" t="s">
        <v>127</v>
      </c>
      <c r="J26" s="5">
        <v>15960095682</v>
      </c>
      <c r="K26" s="11" t="s">
        <v>52</v>
      </c>
      <c r="L26" s="25"/>
    </row>
    <row r="27" spans="1:12" ht="27" customHeight="1">
      <c r="A27" s="81"/>
      <c r="B27" s="56" t="s">
        <v>32</v>
      </c>
      <c r="C27" s="56"/>
      <c r="D27" s="17">
        <f>SUM(D26:D26)</f>
        <v>59</v>
      </c>
      <c r="E27" s="17">
        <v>8.6</v>
      </c>
      <c r="F27" s="17">
        <f>SUM(F26:F26)</f>
        <v>3</v>
      </c>
      <c r="G27" s="14"/>
      <c r="H27" s="17"/>
      <c r="I27" s="14"/>
      <c r="J27" s="5"/>
      <c r="K27" s="5"/>
      <c r="L27" s="25"/>
    </row>
    <row r="28" spans="1:12" s="4" customFormat="1" ht="78.75" customHeight="1">
      <c r="A28" s="71">
        <v>6</v>
      </c>
      <c r="B28" s="66" t="s">
        <v>53</v>
      </c>
      <c r="C28" s="14" t="s">
        <v>54</v>
      </c>
      <c r="D28" s="17">
        <v>160</v>
      </c>
      <c r="E28" s="17" t="s">
        <v>55</v>
      </c>
      <c r="F28" s="17">
        <v>16</v>
      </c>
      <c r="G28" s="64" t="s">
        <v>188</v>
      </c>
      <c r="H28" s="64" t="s">
        <v>144</v>
      </c>
      <c r="I28" s="64" t="s">
        <v>145</v>
      </c>
      <c r="J28" s="62" t="s">
        <v>56</v>
      </c>
      <c r="K28" s="62" t="s">
        <v>57</v>
      </c>
      <c r="L28" s="11"/>
    </row>
    <row r="29" spans="1:12" s="4" customFormat="1" ht="78.75" customHeight="1">
      <c r="A29" s="71"/>
      <c r="B29" s="103"/>
      <c r="C29" s="14" t="s">
        <v>58</v>
      </c>
      <c r="D29" s="17">
        <v>61</v>
      </c>
      <c r="E29" s="17" t="s">
        <v>59</v>
      </c>
      <c r="F29" s="17">
        <v>6</v>
      </c>
      <c r="G29" s="95"/>
      <c r="H29" s="95"/>
      <c r="I29" s="95"/>
      <c r="J29" s="67"/>
      <c r="K29" s="67"/>
      <c r="L29" s="11"/>
    </row>
    <row r="30" spans="1:12" s="4" customFormat="1" ht="78.75" customHeight="1">
      <c r="A30" s="71"/>
      <c r="B30" s="68"/>
      <c r="C30" s="14" t="s">
        <v>132</v>
      </c>
      <c r="D30" s="17">
        <v>63</v>
      </c>
      <c r="E30" s="17"/>
      <c r="F30" s="17">
        <v>6</v>
      </c>
      <c r="G30" s="101"/>
      <c r="H30" s="101"/>
      <c r="I30" s="101"/>
      <c r="J30" s="68"/>
      <c r="K30" s="68"/>
      <c r="L30" s="11"/>
    </row>
    <row r="31" spans="1:12" ht="27" customHeight="1">
      <c r="A31" s="71"/>
      <c r="B31" s="56" t="s">
        <v>32</v>
      </c>
      <c r="C31" s="56"/>
      <c r="D31" s="17">
        <f>SUM(D28:D30)</f>
        <v>284</v>
      </c>
      <c r="E31" s="17"/>
      <c r="F31" s="17">
        <f>SUM(F28:F30)</f>
        <v>28</v>
      </c>
      <c r="G31" s="10"/>
      <c r="H31" s="10"/>
      <c r="I31" s="10"/>
      <c r="J31" s="10"/>
      <c r="K31" s="10"/>
      <c r="L31" s="11"/>
    </row>
    <row r="32" spans="1:12" ht="51" customHeight="1">
      <c r="A32" s="56">
        <v>7</v>
      </c>
      <c r="B32" s="56" t="s">
        <v>60</v>
      </c>
      <c r="C32" s="6" t="s">
        <v>61</v>
      </c>
      <c r="D32" s="17">
        <v>57</v>
      </c>
      <c r="E32" s="17"/>
      <c r="F32" s="17">
        <v>5</v>
      </c>
      <c r="G32" s="64" t="s">
        <v>189</v>
      </c>
      <c r="H32" s="64" t="s">
        <v>62</v>
      </c>
      <c r="I32" s="64" t="s">
        <v>63</v>
      </c>
      <c r="J32" s="66">
        <v>22866431</v>
      </c>
      <c r="K32" s="66" t="s">
        <v>64</v>
      </c>
      <c r="L32" s="35"/>
    </row>
    <row r="33" spans="1:12" ht="51" customHeight="1">
      <c r="A33" s="56"/>
      <c r="B33" s="56"/>
      <c r="C33" s="6" t="s">
        <v>65</v>
      </c>
      <c r="D33" s="17">
        <v>60</v>
      </c>
      <c r="E33" s="36"/>
      <c r="F33" s="17">
        <v>6</v>
      </c>
      <c r="G33" s="88"/>
      <c r="H33" s="88"/>
      <c r="I33" s="88"/>
      <c r="J33" s="51"/>
      <c r="K33" s="51"/>
      <c r="L33" s="37"/>
    </row>
    <row r="34" spans="1:12" ht="27" customHeight="1">
      <c r="A34" s="56"/>
      <c r="B34" s="78" t="s">
        <v>32</v>
      </c>
      <c r="C34" s="78"/>
      <c r="D34" s="17">
        <f>SUM(D32:D33)</f>
        <v>117</v>
      </c>
      <c r="E34" s="17">
        <f>SUM(E32:E33)</f>
        <v>0</v>
      </c>
      <c r="F34" s="17">
        <f>SUM(F32:F33)</f>
        <v>11</v>
      </c>
      <c r="G34" s="38"/>
      <c r="H34" s="39"/>
      <c r="I34" s="37"/>
      <c r="J34" s="37"/>
      <c r="K34" s="37"/>
      <c r="L34" s="37"/>
    </row>
    <row r="35" spans="1:12" ht="66.75" customHeight="1">
      <c r="A35" s="62">
        <v>8</v>
      </c>
      <c r="B35" s="62" t="s">
        <v>66</v>
      </c>
      <c r="C35" s="40" t="s">
        <v>67</v>
      </c>
      <c r="D35" s="17">
        <v>87</v>
      </c>
      <c r="E35" s="17">
        <v>37.08</v>
      </c>
      <c r="F35" s="17">
        <v>9</v>
      </c>
      <c r="G35" s="64" t="s">
        <v>190</v>
      </c>
      <c r="H35" s="74" t="s">
        <v>68</v>
      </c>
      <c r="I35" s="74" t="s">
        <v>151</v>
      </c>
      <c r="J35" s="66">
        <v>22863198</v>
      </c>
      <c r="K35" s="66" t="s">
        <v>69</v>
      </c>
      <c r="L35" s="11"/>
    </row>
    <row r="36" spans="1:12" ht="60.75" customHeight="1">
      <c r="A36" s="79"/>
      <c r="B36" s="79"/>
      <c r="C36" s="41" t="s">
        <v>70</v>
      </c>
      <c r="D36" s="17">
        <v>90</v>
      </c>
      <c r="E36" s="17">
        <v>38.38</v>
      </c>
      <c r="F36" s="17">
        <v>9</v>
      </c>
      <c r="G36" s="88"/>
      <c r="H36" s="75"/>
      <c r="I36" s="75"/>
      <c r="J36" s="52"/>
      <c r="K36" s="52"/>
      <c r="L36" s="11"/>
    </row>
    <row r="37" spans="1:12" ht="66.75" customHeight="1">
      <c r="A37" s="79"/>
      <c r="B37" s="79"/>
      <c r="C37" s="41" t="s">
        <v>71</v>
      </c>
      <c r="D37" s="17">
        <v>44</v>
      </c>
      <c r="E37" s="17">
        <v>25</v>
      </c>
      <c r="F37" s="17">
        <v>4</v>
      </c>
      <c r="G37" s="64" t="s">
        <v>4</v>
      </c>
      <c r="H37" s="75"/>
      <c r="I37" s="75"/>
      <c r="J37" s="52"/>
      <c r="K37" s="52"/>
      <c r="L37" s="11"/>
    </row>
    <row r="38" spans="1:12" ht="42.75" customHeight="1">
      <c r="A38" s="79"/>
      <c r="B38" s="79"/>
      <c r="C38" s="41" t="s">
        <v>74</v>
      </c>
      <c r="D38" s="17">
        <v>51</v>
      </c>
      <c r="E38" s="17">
        <v>41</v>
      </c>
      <c r="F38" s="17">
        <v>5</v>
      </c>
      <c r="G38" s="104"/>
      <c r="H38" s="75"/>
      <c r="I38" s="75"/>
      <c r="J38" s="52"/>
      <c r="K38" s="52"/>
      <c r="L38" s="11"/>
    </row>
    <row r="39" spans="1:12" ht="56.25" customHeight="1">
      <c r="A39" s="79"/>
      <c r="B39" s="79"/>
      <c r="C39" s="41" t="s">
        <v>73</v>
      </c>
      <c r="D39" s="17">
        <v>120</v>
      </c>
      <c r="E39" s="17">
        <v>50.8</v>
      </c>
      <c r="F39" s="17">
        <v>12</v>
      </c>
      <c r="G39" s="14" t="s">
        <v>152</v>
      </c>
      <c r="H39" s="75"/>
      <c r="I39" s="75"/>
      <c r="J39" s="52"/>
      <c r="K39" s="52"/>
      <c r="L39" s="11"/>
    </row>
    <row r="40" spans="1:12" ht="46.5" customHeight="1">
      <c r="A40" s="79"/>
      <c r="B40" s="79"/>
      <c r="C40" s="41" t="s">
        <v>72</v>
      </c>
      <c r="D40" s="17">
        <v>63</v>
      </c>
      <c r="E40" s="17">
        <v>29.8</v>
      </c>
      <c r="F40" s="17">
        <v>6</v>
      </c>
      <c r="G40" s="64" t="s">
        <v>150</v>
      </c>
      <c r="H40" s="75"/>
      <c r="I40" s="75"/>
      <c r="J40" s="52"/>
      <c r="K40" s="52"/>
      <c r="L40" s="11"/>
    </row>
    <row r="41" spans="1:12" ht="33.75" customHeight="1">
      <c r="A41" s="79"/>
      <c r="B41" s="79"/>
      <c r="C41" s="40" t="s">
        <v>75</v>
      </c>
      <c r="D41" s="17">
        <v>50</v>
      </c>
      <c r="E41" s="17">
        <v>24.2</v>
      </c>
      <c r="F41" s="17">
        <v>5</v>
      </c>
      <c r="G41" s="86"/>
      <c r="H41" s="75"/>
      <c r="I41" s="75"/>
      <c r="J41" s="52"/>
      <c r="K41" s="52"/>
      <c r="L41" s="11"/>
    </row>
    <row r="42" spans="1:12" ht="33.75" customHeight="1">
      <c r="A42" s="79"/>
      <c r="B42" s="79"/>
      <c r="C42" s="40" t="s">
        <v>76</v>
      </c>
      <c r="D42" s="17">
        <v>45</v>
      </c>
      <c r="E42" s="17">
        <v>22.5</v>
      </c>
      <c r="F42" s="17">
        <v>5</v>
      </c>
      <c r="G42" s="86"/>
      <c r="H42" s="75"/>
      <c r="I42" s="75"/>
      <c r="J42" s="52"/>
      <c r="K42" s="52"/>
      <c r="L42" s="11"/>
    </row>
    <row r="43" spans="1:12" ht="33.75" customHeight="1">
      <c r="A43" s="79"/>
      <c r="B43" s="80"/>
      <c r="C43" s="41" t="s">
        <v>77</v>
      </c>
      <c r="D43" s="17">
        <v>44</v>
      </c>
      <c r="E43" s="17">
        <v>24.2</v>
      </c>
      <c r="F43" s="17">
        <v>4</v>
      </c>
      <c r="G43" s="87"/>
      <c r="H43" s="76"/>
      <c r="I43" s="76"/>
      <c r="J43" s="53"/>
      <c r="K43" s="53"/>
      <c r="L43" s="25"/>
    </row>
    <row r="44" spans="1:12" ht="23.25" customHeight="1">
      <c r="A44" s="80"/>
      <c r="B44" s="78" t="s">
        <v>32</v>
      </c>
      <c r="C44" s="78"/>
      <c r="D44" s="17">
        <f>SUM(D35:D43)</f>
        <v>594</v>
      </c>
      <c r="E44" s="17"/>
      <c r="F44" s="17">
        <f>SUM(F35:F43)</f>
        <v>59</v>
      </c>
      <c r="G44" s="42"/>
      <c r="H44" s="42"/>
      <c r="I44" s="42"/>
      <c r="J44" s="42"/>
      <c r="K44" s="42"/>
      <c r="L44" s="42"/>
    </row>
    <row r="45" spans="1:12" ht="126" customHeight="1">
      <c r="A45" s="56">
        <v>9</v>
      </c>
      <c r="B45" s="78" t="s">
        <v>78</v>
      </c>
      <c r="C45" s="6" t="s">
        <v>79</v>
      </c>
      <c r="D45" s="17">
        <v>89</v>
      </c>
      <c r="E45" s="43">
        <f>100/16</f>
        <v>6.25</v>
      </c>
      <c r="F45" s="17">
        <v>3</v>
      </c>
      <c r="G45" s="10" t="s">
        <v>191</v>
      </c>
      <c r="H45" s="14" t="s">
        <v>156</v>
      </c>
      <c r="I45" s="71" t="s">
        <v>125</v>
      </c>
      <c r="J45" s="56" t="s">
        <v>80</v>
      </c>
      <c r="K45" s="56" t="s">
        <v>81</v>
      </c>
      <c r="L45" s="37"/>
    </row>
    <row r="46" spans="1:12" ht="111" customHeight="1">
      <c r="A46" s="56"/>
      <c r="B46" s="78"/>
      <c r="C46" s="6" t="s">
        <v>82</v>
      </c>
      <c r="D46" s="17">
        <v>83</v>
      </c>
      <c r="E46" s="43">
        <f>90/11</f>
        <v>8.181818181818182</v>
      </c>
      <c r="F46" s="5">
        <v>5</v>
      </c>
      <c r="G46" s="10" t="s">
        <v>192</v>
      </c>
      <c r="H46" s="14" t="s">
        <v>156</v>
      </c>
      <c r="I46" s="71"/>
      <c r="J46" s="71"/>
      <c r="K46" s="71"/>
      <c r="L46" s="37"/>
    </row>
    <row r="47" spans="1:12" ht="114.75" customHeight="1">
      <c r="A47" s="56"/>
      <c r="B47" s="78"/>
      <c r="C47" s="6" t="s">
        <v>83</v>
      </c>
      <c r="D47" s="17">
        <v>80</v>
      </c>
      <c r="E47" s="43">
        <f>91/12</f>
        <v>7.583333333333333</v>
      </c>
      <c r="F47" s="5">
        <v>8</v>
      </c>
      <c r="G47" s="10" t="s">
        <v>193</v>
      </c>
      <c r="H47" s="14" t="s">
        <v>157</v>
      </c>
      <c r="I47" s="71"/>
      <c r="J47" s="71"/>
      <c r="K47" s="71"/>
      <c r="L47" s="37"/>
    </row>
    <row r="48" spans="1:12" ht="92.25" customHeight="1">
      <c r="A48" s="56"/>
      <c r="B48" s="78"/>
      <c r="C48" s="6" t="s">
        <v>84</v>
      </c>
      <c r="D48" s="17">
        <v>35</v>
      </c>
      <c r="E48" s="43">
        <f>38/7</f>
        <v>5.428571428571429</v>
      </c>
      <c r="F48" s="5">
        <v>3</v>
      </c>
      <c r="G48" s="10" t="s">
        <v>158</v>
      </c>
      <c r="H48" s="17" t="s">
        <v>155</v>
      </c>
      <c r="I48" s="71"/>
      <c r="J48" s="71"/>
      <c r="K48" s="71"/>
      <c r="L48" s="37"/>
    </row>
    <row r="49" spans="1:12" ht="25.5" customHeight="1">
      <c r="A49" s="56"/>
      <c r="B49" s="78" t="s">
        <v>32</v>
      </c>
      <c r="C49" s="78"/>
      <c r="D49" s="17">
        <f>SUM(D45:D48)</f>
        <v>287</v>
      </c>
      <c r="E49" s="17"/>
      <c r="F49" s="17">
        <f>SUM(F45:F48)</f>
        <v>19</v>
      </c>
      <c r="G49" s="35"/>
      <c r="H49" s="39"/>
      <c r="I49" s="37"/>
      <c r="J49" s="37"/>
      <c r="K49" s="37"/>
      <c r="L49" s="37"/>
    </row>
    <row r="50" spans="1:12" ht="73.5" customHeight="1">
      <c r="A50" s="81">
        <v>10</v>
      </c>
      <c r="B50" s="56" t="s">
        <v>85</v>
      </c>
      <c r="C50" s="34" t="s">
        <v>86</v>
      </c>
      <c r="D50" s="5">
        <v>89</v>
      </c>
      <c r="E50" s="5"/>
      <c r="F50" s="5">
        <v>5</v>
      </c>
      <c r="G50" s="11" t="s">
        <v>178</v>
      </c>
      <c r="H50" s="11" t="s">
        <v>133</v>
      </c>
      <c r="I50" s="56" t="s">
        <v>179</v>
      </c>
      <c r="J50" s="56" t="s">
        <v>87</v>
      </c>
      <c r="K50" s="56" t="s">
        <v>88</v>
      </c>
      <c r="L50" s="25"/>
    </row>
    <row r="51" spans="1:12" ht="75" customHeight="1">
      <c r="A51" s="81"/>
      <c r="B51" s="56"/>
      <c r="C51" s="6" t="s">
        <v>89</v>
      </c>
      <c r="D51" s="5">
        <v>55</v>
      </c>
      <c r="E51" s="5"/>
      <c r="F51" s="5">
        <v>5</v>
      </c>
      <c r="G51" s="11" t="s">
        <v>180</v>
      </c>
      <c r="H51" s="11" t="s">
        <v>90</v>
      </c>
      <c r="I51" s="57"/>
      <c r="J51" s="56"/>
      <c r="K51" s="56"/>
      <c r="L51" s="25"/>
    </row>
    <row r="52" spans="1:12" ht="80.25" customHeight="1">
      <c r="A52" s="81"/>
      <c r="B52" s="56"/>
      <c r="C52" s="6" t="s">
        <v>91</v>
      </c>
      <c r="D52" s="5">
        <v>79</v>
      </c>
      <c r="E52" s="5"/>
      <c r="F52" s="5">
        <v>7</v>
      </c>
      <c r="G52" s="34" t="s">
        <v>176</v>
      </c>
      <c r="H52" s="34" t="s">
        <v>134</v>
      </c>
      <c r="I52" s="57"/>
      <c r="J52" s="56"/>
      <c r="K52" s="56"/>
      <c r="L52" s="25"/>
    </row>
    <row r="53" spans="1:12" ht="50.25" customHeight="1">
      <c r="A53" s="81"/>
      <c r="B53" s="56"/>
      <c r="C53" s="6" t="s">
        <v>92</v>
      </c>
      <c r="D53" s="5">
        <v>91</v>
      </c>
      <c r="E53" s="5"/>
      <c r="F53" s="5">
        <v>9</v>
      </c>
      <c r="G53" s="34" t="s">
        <v>177</v>
      </c>
      <c r="H53" s="11" t="s">
        <v>135</v>
      </c>
      <c r="I53" s="57"/>
      <c r="J53" s="56"/>
      <c r="K53" s="56"/>
      <c r="L53" s="25"/>
    </row>
    <row r="54" spans="1:12" ht="107.25" customHeight="1">
      <c r="A54" s="81"/>
      <c r="B54" s="57"/>
      <c r="C54" s="6" t="s">
        <v>93</v>
      </c>
      <c r="D54" s="5">
        <v>90</v>
      </c>
      <c r="E54" s="5"/>
      <c r="F54" s="5">
        <v>5</v>
      </c>
      <c r="G54" s="11" t="s">
        <v>1</v>
      </c>
      <c r="H54" s="11" t="s">
        <v>136</v>
      </c>
      <c r="I54" s="57"/>
      <c r="J54" s="56"/>
      <c r="K54" s="56"/>
      <c r="L54" s="25"/>
    </row>
    <row r="55" spans="1:12" ht="17.25" customHeight="1">
      <c r="A55" s="81"/>
      <c r="B55" s="78" t="s">
        <v>32</v>
      </c>
      <c r="C55" s="78"/>
      <c r="D55" s="17">
        <f>SUM(D50:D54)</f>
        <v>404</v>
      </c>
      <c r="E55" s="17"/>
      <c r="F55" s="17">
        <f>SUM(F50:F54)</f>
        <v>31</v>
      </c>
      <c r="G55" s="29"/>
      <c r="H55" s="29"/>
      <c r="I55" s="29"/>
      <c r="J55" s="30"/>
      <c r="K55" s="30"/>
      <c r="L55" s="25"/>
    </row>
    <row r="56" spans="1:12" ht="99" customHeight="1">
      <c r="A56" s="81">
        <v>11</v>
      </c>
      <c r="B56" s="56" t="s">
        <v>94</v>
      </c>
      <c r="C56" s="34" t="s">
        <v>95</v>
      </c>
      <c r="D56" s="5">
        <v>64</v>
      </c>
      <c r="E56" s="5" t="s">
        <v>96</v>
      </c>
      <c r="F56" s="5">
        <v>6</v>
      </c>
      <c r="G56" s="84" t="s">
        <v>194</v>
      </c>
      <c r="H56" s="77" t="s">
        <v>97</v>
      </c>
      <c r="I56" s="77" t="s">
        <v>98</v>
      </c>
      <c r="J56" s="72">
        <v>22863507</v>
      </c>
      <c r="K56" s="56" t="s">
        <v>99</v>
      </c>
      <c r="L56" s="25"/>
    </row>
    <row r="57" spans="1:12" ht="99" customHeight="1">
      <c r="A57" s="81"/>
      <c r="B57" s="56"/>
      <c r="C57" s="34" t="s">
        <v>100</v>
      </c>
      <c r="D57" s="5">
        <v>117</v>
      </c>
      <c r="E57" s="5" t="s">
        <v>101</v>
      </c>
      <c r="F57" s="5">
        <v>11</v>
      </c>
      <c r="G57" s="85"/>
      <c r="H57" s="77"/>
      <c r="I57" s="77"/>
      <c r="J57" s="72"/>
      <c r="K57" s="56"/>
      <c r="L57" s="25"/>
    </row>
    <row r="58" spans="1:12" ht="28.5" customHeight="1">
      <c r="A58" s="81"/>
      <c r="B58" s="56" t="s">
        <v>32</v>
      </c>
      <c r="C58" s="56"/>
      <c r="D58" s="17">
        <f>SUM(D56:D57)</f>
        <v>181</v>
      </c>
      <c r="E58" s="17"/>
      <c r="F58" s="17">
        <f>SUM(F56:F57)</f>
        <v>17</v>
      </c>
      <c r="G58" s="29"/>
      <c r="H58" s="29"/>
      <c r="I58" s="29"/>
      <c r="J58" s="44"/>
      <c r="K58" s="30"/>
      <c r="L58" s="25"/>
    </row>
    <row r="59" spans="1:12" ht="52.5" customHeight="1">
      <c r="A59" s="62">
        <v>12</v>
      </c>
      <c r="B59" s="66" t="s">
        <v>33</v>
      </c>
      <c r="C59" s="6" t="s">
        <v>34</v>
      </c>
      <c r="D59" s="17">
        <v>60</v>
      </c>
      <c r="E59" s="17">
        <v>2.1</v>
      </c>
      <c r="F59" s="17">
        <v>6</v>
      </c>
      <c r="G59" s="105" t="s">
        <v>195</v>
      </c>
      <c r="H59" s="105" t="s">
        <v>124</v>
      </c>
      <c r="I59" s="62" t="s">
        <v>125</v>
      </c>
      <c r="J59" s="66">
        <v>22863367</v>
      </c>
      <c r="K59" s="66" t="s">
        <v>126</v>
      </c>
      <c r="L59" s="11"/>
    </row>
    <row r="60" spans="1:12" ht="52.5" customHeight="1">
      <c r="A60" s="79"/>
      <c r="B60" s="103"/>
      <c r="C60" s="28" t="s">
        <v>36</v>
      </c>
      <c r="D60" s="17">
        <v>48</v>
      </c>
      <c r="E60" s="17">
        <v>1.9</v>
      </c>
      <c r="F60" s="17">
        <v>4</v>
      </c>
      <c r="G60" s="55"/>
      <c r="H60" s="106"/>
      <c r="I60" s="79"/>
      <c r="J60" s="73"/>
      <c r="K60" s="73"/>
      <c r="L60" s="11"/>
    </row>
    <row r="61" spans="1:12" ht="52.5" customHeight="1">
      <c r="A61" s="79"/>
      <c r="B61" s="103"/>
      <c r="C61" s="6" t="s">
        <v>131</v>
      </c>
      <c r="D61" s="17">
        <v>39</v>
      </c>
      <c r="E61" s="17"/>
      <c r="F61" s="17">
        <v>3</v>
      </c>
      <c r="G61" s="55"/>
      <c r="H61" s="106"/>
      <c r="I61" s="79"/>
      <c r="J61" s="73"/>
      <c r="K61" s="73"/>
      <c r="L61" s="11"/>
    </row>
    <row r="62" spans="1:12" ht="52.5" customHeight="1">
      <c r="A62" s="79"/>
      <c r="B62" s="103"/>
      <c r="C62" s="6" t="s">
        <v>35</v>
      </c>
      <c r="D62" s="17">
        <v>59</v>
      </c>
      <c r="E62" s="17">
        <v>1.9</v>
      </c>
      <c r="F62" s="17">
        <v>5</v>
      </c>
      <c r="G62" s="49"/>
      <c r="H62" s="107"/>
      <c r="I62" s="80"/>
      <c r="J62" s="51"/>
      <c r="K62" s="51"/>
      <c r="L62" s="11"/>
    </row>
    <row r="63" spans="1:12" ht="30" customHeight="1">
      <c r="A63" s="80"/>
      <c r="B63" s="56" t="s">
        <v>32</v>
      </c>
      <c r="C63" s="56"/>
      <c r="D63" s="17">
        <f>SUM(D59:D62)</f>
        <v>206</v>
      </c>
      <c r="E63" s="17">
        <f>SUM(E59:E62)</f>
        <v>5.9</v>
      </c>
      <c r="F63" s="17">
        <f>SUM(F59:F62)</f>
        <v>18</v>
      </c>
      <c r="G63" s="14"/>
      <c r="H63" s="14"/>
      <c r="I63" s="17"/>
      <c r="J63" s="5"/>
      <c r="K63" s="5"/>
      <c r="L63" s="11"/>
    </row>
    <row r="64" spans="1:12" ht="26.25" customHeight="1">
      <c r="A64" s="91">
        <v>13</v>
      </c>
      <c r="B64" s="56" t="s">
        <v>110</v>
      </c>
      <c r="C64" s="6" t="s">
        <v>113</v>
      </c>
      <c r="D64" s="5">
        <v>159</v>
      </c>
      <c r="E64" s="16" t="s">
        <v>111</v>
      </c>
      <c r="F64" s="5">
        <v>15</v>
      </c>
      <c r="G64" s="58" t="s">
        <v>166</v>
      </c>
      <c r="H64" s="58" t="s">
        <v>123</v>
      </c>
      <c r="I64" s="62" t="s">
        <v>125</v>
      </c>
      <c r="J64" s="66">
        <v>13960806710</v>
      </c>
      <c r="K64" s="66" t="s">
        <v>112</v>
      </c>
      <c r="L64" s="66" t="s">
        <v>167</v>
      </c>
    </row>
    <row r="65" spans="1:12" ht="26.25" customHeight="1">
      <c r="A65" s="92"/>
      <c r="B65" s="56"/>
      <c r="C65" s="6" t="s">
        <v>159</v>
      </c>
      <c r="D65" s="5">
        <v>119</v>
      </c>
      <c r="E65" s="16" t="s">
        <v>114</v>
      </c>
      <c r="F65" s="5">
        <v>11</v>
      </c>
      <c r="G65" s="58"/>
      <c r="H65" s="58"/>
      <c r="I65" s="67"/>
      <c r="J65" s="54"/>
      <c r="K65" s="54"/>
      <c r="L65" s="54"/>
    </row>
    <row r="66" spans="1:12" ht="26.25" customHeight="1">
      <c r="A66" s="92"/>
      <c r="B66" s="56"/>
      <c r="C66" s="6" t="s">
        <v>139</v>
      </c>
      <c r="D66" s="5">
        <v>217</v>
      </c>
      <c r="E66" s="16" t="s">
        <v>111</v>
      </c>
      <c r="F66" s="5">
        <v>21</v>
      </c>
      <c r="G66" s="58"/>
      <c r="H66" s="58"/>
      <c r="I66" s="67"/>
      <c r="J66" s="54"/>
      <c r="K66" s="54"/>
      <c r="L66" s="54"/>
    </row>
    <row r="67" spans="1:12" ht="26.25" customHeight="1">
      <c r="A67" s="92"/>
      <c r="B67" s="56"/>
      <c r="C67" s="6" t="s">
        <v>162</v>
      </c>
      <c r="D67" s="5">
        <v>134</v>
      </c>
      <c r="E67" s="16" t="s">
        <v>116</v>
      </c>
      <c r="F67" s="45">
        <v>13</v>
      </c>
      <c r="G67" s="59"/>
      <c r="H67" s="60"/>
      <c r="I67" s="63"/>
      <c r="J67" s="54"/>
      <c r="K67" s="54"/>
      <c r="L67" s="54"/>
    </row>
    <row r="68" spans="1:12" ht="47.25" customHeight="1">
      <c r="A68" s="92"/>
      <c r="B68" s="56"/>
      <c r="C68" s="34" t="s">
        <v>168</v>
      </c>
      <c r="D68" s="5">
        <v>116</v>
      </c>
      <c r="E68" s="16" t="s">
        <v>118</v>
      </c>
      <c r="F68" s="45">
        <v>11</v>
      </c>
      <c r="G68" s="61" t="s">
        <v>169</v>
      </c>
      <c r="H68" s="61" t="s">
        <v>130</v>
      </c>
      <c r="I68" s="62" t="s">
        <v>125</v>
      </c>
      <c r="J68" s="54"/>
      <c r="K68" s="54"/>
      <c r="L68" s="54"/>
    </row>
    <row r="69" spans="1:12" ht="47.25" customHeight="1">
      <c r="A69" s="92"/>
      <c r="B69" s="56"/>
      <c r="C69" s="34" t="s">
        <v>163</v>
      </c>
      <c r="D69" s="5">
        <v>118</v>
      </c>
      <c r="E69" s="16" t="s">
        <v>116</v>
      </c>
      <c r="F69" s="45">
        <v>11</v>
      </c>
      <c r="G69" s="61"/>
      <c r="H69" s="61"/>
      <c r="I69" s="63"/>
      <c r="J69" s="54"/>
      <c r="K69" s="54"/>
      <c r="L69" s="54"/>
    </row>
    <row r="70" spans="1:12" ht="39" customHeight="1">
      <c r="A70" s="92"/>
      <c r="B70" s="57"/>
      <c r="C70" s="34" t="s">
        <v>164</v>
      </c>
      <c r="D70" s="5">
        <v>60</v>
      </c>
      <c r="E70" s="16"/>
      <c r="F70" s="45">
        <v>6</v>
      </c>
      <c r="G70" s="61" t="s">
        <v>170</v>
      </c>
      <c r="H70" s="61" t="s">
        <v>171</v>
      </c>
      <c r="I70" s="61" t="s">
        <v>172</v>
      </c>
      <c r="J70" s="55"/>
      <c r="K70" s="55"/>
      <c r="L70" s="55"/>
    </row>
    <row r="71" spans="1:12" ht="39" customHeight="1">
      <c r="A71" s="92"/>
      <c r="B71" s="57"/>
      <c r="C71" s="34" t="s">
        <v>165</v>
      </c>
      <c r="D71" s="5">
        <v>58</v>
      </c>
      <c r="E71" s="16"/>
      <c r="F71" s="45">
        <v>5</v>
      </c>
      <c r="G71" s="61"/>
      <c r="H71" s="61"/>
      <c r="I71" s="61"/>
      <c r="J71" s="49"/>
      <c r="K71" s="49"/>
      <c r="L71" s="49"/>
    </row>
    <row r="72" spans="1:12" ht="23.25" customHeight="1">
      <c r="A72" s="93"/>
      <c r="B72" s="56" t="s">
        <v>32</v>
      </c>
      <c r="C72" s="56"/>
      <c r="D72" s="17">
        <f>SUM(D64:D71)</f>
        <v>981</v>
      </c>
      <c r="E72" s="17"/>
      <c r="F72" s="17">
        <f>SUM(F64:F71)</f>
        <v>93</v>
      </c>
      <c r="G72" s="29"/>
      <c r="H72" s="29"/>
      <c r="I72" s="29"/>
      <c r="J72" s="25"/>
      <c r="K72" s="25"/>
      <c r="L72" s="25"/>
    </row>
    <row r="73" spans="1:12" s="4" customFormat="1" ht="34.5" customHeight="1">
      <c r="A73" s="56">
        <v>14</v>
      </c>
      <c r="B73" s="56" t="s">
        <v>141</v>
      </c>
      <c r="C73" s="19" t="s">
        <v>159</v>
      </c>
      <c r="D73" s="15">
        <v>58</v>
      </c>
      <c r="E73" s="16" t="s">
        <v>111</v>
      </c>
      <c r="F73" s="15">
        <v>2</v>
      </c>
      <c r="G73" s="64" t="s">
        <v>160</v>
      </c>
      <c r="H73" s="64" t="s">
        <v>142</v>
      </c>
      <c r="I73" s="62" t="s">
        <v>184</v>
      </c>
      <c r="J73" s="56">
        <v>28081510</v>
      </c>
      <c r="K73" s="56" t="s">
        <v>181</v>
      </c>
      <c r="L73" s="11"/>
    </row>
    <row r="74" spans="1:12" s="4" customFormat="1" ht="34.5" customHeight="1">
      <c r="A74" s="70"/>
      <c r="B74" s="70"/>
      <c r="C74" s="19" t="s">
        <v>139</v>
      </c>
      <c r="D74" s="15">
        <v>80</v>
      </c>
      <c r="E74" s="16" t="s">
        <v>114</v>
      </c>
      <c r="F74" s="15">
        <v>2</v>
      </c>
      <c r="G74" s="117"/>
      <c r="H74" s="95"/>
      <c r="I74" s="67"/>
      <c r="J74" s="70"/>
      <c r="K74" s="70"/>
      <c r="L74" s="11"/>
    </row>
    <row r="75" spans="1:12" s="4" customFormat="1" ht="34.5" customHeight="1">
      <c r="A75" s="70"/>
      <c r="B75" s="70"/>
      <c r="C75" s="19" t="s">
        <v>115</v>
      </c>
      <c r="D75" s="15">
        <v>48</v>
      </c>
      <c r="E75" s="16" t="s">
        <v>111</v>
      </c>
      <c r="F75" s="15">
        <v>2</v>
      </c>
      <c r="G75" s="117"/>
      <c r="H75" s="118"/>
      <c r="I75" s="119"/>
      <c r="J75" s="70"/>
      <c r="K75" s="70"/>
      <c r="L75" s="11"/>
    </row>
    <row r="76" spans="1:12" s="4" customFormat="1" ht="34.5" customHeight="1">
      <c r="A76" s="70"/>
      <c r="B76" s="70"/>
      <c r="C76" s="19" t="s">
        <v>161</v>
      </c>
      <c r="D76" s="15">
        <v>45</v>
      </c>
      <c r="E76" s="16" t="s">
        <v>117</v>
      </c>
      <c r="F76" s="15">
        <v>2</v>
      </c>
      <c r="G76" s="117"/>
      <c r="H76" s="118"/>
      <c r="I76" s="120"/>
      <c r="J76" s="70"/>
      <c r="K76" s="70"/>
      <c r="L76" s="11"/>
    </row>
    <row r="77" spans="1:12" s="4" customFormat="1" ht="19.5" customHeight="1">
      <c r="A77" s="70"/>
      <c r="B77" s="56" t="s">
        <v>32</v>
      </c>
      <c r="C77" s="56"/>
      <c r="D77" s="17">
        <f>SUM(D73:D76)</f>
        <v>231</v>
      </c>
      <c r="E77" s="17"/>
      <c r="F77" s="17">
        <f>SUM(F73:F76)</f>
        <v>8</v>
      </c>
      <c r="G77" s="14"/>
      <c r="H77" s="14"/>
      <c r="I77" s="10"/>
      <c r="J77" s="11"/>
      <c r="K77" s="11"/>
      <c r="L77" s="11"/>
    </row>
    <row r="78" spans="1:12" s="4" customFormat="1" ht="71.25" customHeight="1">
      <c r="A78" s="81">
        <v>15</v>
      </c>
      <c r="B78" s="56" t="s">
        <v>119</v>
      </c>
      <c r="C78" s="46" t="s">
        <v>5</v>
      </c>
      <c r="D78" s="47">
        <v>40</v>
      </c>
      <c r="E78" s="48"/>
      <c r="F78" s="47">
        <v>4</v>
      </c>
      <c r="G78" s="64" t="s">
        <v>6</v>
      </c>
      <c r="H78" s="64" t="s">
        <v>7</v>
      </c>
      <c r="I78" s="64" t="s">
        <v>8</v>
      </c>
      <c r="J78" s="56">
        <v>22863634</v>
      </c>
      <c r="K78" s="56" t="s">
        <v>120</v>
      </c>
      <c r="L78" s="56" t="s">
        <v>9</v>
      </c>
    </row>
    <row r="79" spans="1:12" s="4" customFormat="1" ht="71.25" customHeight="1">
      <c r="A79" s="81"/>
      <c r="B79" s="56"/>
      <c r="C79" s="46" t="s">
        <v>10</v>
      </c>
      <c r="D79" s="47">
        <v>40</v>
      </c>
      <c r="E79" s="48"/>
      <c r="F79" s="47">
        <v>4</v>
      </c>
      <c r="G79" s="95"/>
      <c r="H79" s="94"/>
      <c r="I79" s="65"/>
      <c r="J79" s="56"/>
      <c r="K79" s="56"/>
      <c r="L79" s="56"/>
    </row>
    <row r="80" spans="1:12" s="4" customFormat="1" ht="71.25" customHeight="1">
      <c r="A80" s="81"/>
      <c r="B80" s="56"/>
      <c r="C80" s="46" t="s">
        <v>11</v>
      </c>
      <c r="D80" s="47">
        <v>35</v>
      </c>
      <c r="E80" s="48"/>
      <c r="F80" s="47">
        <v>3</v>
      </c>
      <c r="G80" s="95"/>
      <c r="H80" s="94"/>
      <c r="I80" s="65"/>
      <c r="J80" s="56"/>
      <c r="K80" s="56"/>
      <c r="L80" s="56"/>
    </row>
    <row r="81" spans="1:12" s="4" customFormat="1" ht="71.25" customHeight="1">
      <c r="A81" s="81"/>
      <c r="B81" s="56"/>
      <c r="C81" s="46" t="s">
        <v>12</v>
      </c>
      <c r="D81" s="47">
        <v>39</v>
      </c>
      <c r="E81" s="48"/>
      <c r="F81" s="47">
        <v>4</v>
      </c>
      <c r="G81" s="95"/>
      <c r="H81" s="94"/>
      <c r="I81" s="65"/>
      <c r="J81" s="56"/>
      <c r="K81" s="56"/>
      <c r="L81" s="56"/>
    </row>
    <row r="82" spans="1:12" s="4" customFormat="1" ht="19.5" customHeight="1">
      <c r="A82" s="81"/>
      <c r="B82" s="56" t="s">
        <v>32</v>
      </c>
      <c r="C82" s="56"/>
      <c r="D82" s="17">
        <f>SUM(D78:D81)</f>
        <v>154</v>
      </c>
      <c r="E82" s="17"/>
      <c r="F82" s="17">
        <f>SUM(F78:F81)</f>
        <v>15</v>
      </c>
      <c r="G82" s="29"/>
      <c r="H82" s="29"/>
      <c r="I82" s="29"/>
      <c r="J82" s="25"/>
      <c r="K82" s="25"/>
      <c r="L82" s="25"/>
    </row>
    <row r="84" spans="2:12" ht="12">
      <c r="B84" s="7" t="s">
        <v>146</v>
      </c>
      <c r="C84" s="8"/>
      <c r="D84" s="7"/>
      <c r="E84" s="7"/>
      <c r="F84" s="7"/>
      <c r="G84" s="7"/>
      <c r="H84" s="7"/>
      <c r="I84" s="7"/>
      <c r="J84" s="7"/>
      <c r="K84" s="7"/>
      <c r="L84" s="7"/>
    </row>
    <row r="85" spans="2:12" ht="12">
      <c r="B85" s="96" t="s">
        <v>0</v>
      </c>
      <c r="C85" s="96"/>
      <c r="D85" s="96"/>
      <c r="E85" s="96"/>
      <c r="F85" s="96"/>
      <c r="G85" s="96"/>
      <c r="H85" s="96"/>
      <c r="I85" s="96"/>
      <c r="J85" s="8"/>
      <c r="K85" s="8"/>
      <c r="L85" s="8"/>
    </row>
    <row r="86" spans="2:12" ht="12">
      <c r="B86" s="97" t="s">
        <v>121</v>
      </c>
      <c r="C86" s="97"/>
      <c r="D86" s="97"/>
      <c r="E86" s="97"/>
      <c r="F86" s="97"/>
      <c r="G86" s="97"/>
      <c r="H86" s="97"/>
      <c r="I86" s="97"/>
      <c r="J86" s="97"/>
      <c r="K86" s="97"/>
      <c r="L86" s="97"/>
    </row>
    <row r="87" spans="2:12" ht="12">
      <c r="B87" s="7"/>
      <c r="C87" s="8"/>
      <c r="D87" s="7"/>
      <c r="E87" s="7"/>
      <c r="F87" s="7"/>
      <c r="G87" s="7"/>
      <c r="H87" s="7"/>
      <c r="I87" s="7"/>
      <c r="J87" s="7"/>
      <c r="K87" s="7"/>
      <c r="L87" s="7"/>
    </row>
    <row r="88" spans="2:12" ht="12">
      <c r="B88" s="8"/>
      <c r="C88" s="8"/>
      <c r="D88" s="8"/>
      <c r="E88" s="8"/>
      <c r="F88" s="8"/>
      <c r="G88" s="8"/>
      <c r="H88" s="82" t="s">
        <v>122</v>
      </c>
      <c r="I88" s="82"/>
      <c r="J88" s="82"/>
      <c r="K88" s="83"/>
      <c r="L88" s="83"/>
    </row>
    <row r="89" spans="2:12" ht="12">
      <c r="B89" s="9"/>
      <c r="C89" s="9"/>
      <c r="D89" s="9"/>
      <c r="E89" s="9"/>
      <c r="F89" s="9"/>
      <c r="G89" s="9"/>
      <c r="H89" s="89">
        <v>43193</v>
      </c>
      <c r="I89" s="90"/>
      <c r="J89" s="90"/>
      <c r="K89" s="83"/>
      <c r="L89" s="83"/>
    </row>
  </sheetData>
  <sheetProtection/>
  <mergeCells count="124">
    <mergeCell ref="I59:I62"/>
    <mergeCell ref="I23:I24"/>
    <mergeCell ref="B64:B71"/>
    <mergeCell ref="G70:G71"/>
    <mergeCell ref="H70:H71"/>
    <mergeCell ref="I70:I71"/>
    <mergeCell ref="I64:I67"/>
    <mergeCell ref="G59:G62"/>
    <mergeCell ref="B58:C58"/>
    <mergeCell ref="I32:I33"/>
    <mergeCell ref="H32:H33"/>
    <mergeCell ref="H35:H43"/>
    <mergeCell ref="H56:H57"/>
    <mergeCell ref="H28:H30"/>
    <mergeCell ref="A73:A77"/>
    <mergeCell ref="B73:B76"/>
    <mergeCell ref="J73:J76"/>
    <mergeCell ref="B77:C77"/>
    <mergeCell ref="G73:G76"/>
    <mergeCell ref="H73:H76"/>
    <mergeCell ref="I73:I76"/>
    <mergeCell ref="H8:H9"/>
    <mergeCell ref="B25:C25"/>
    <mergeCell ref="H12:H21"/>
    <mergeCell ref="G23:G24"/>
    <mergeCell ref="G12:G21"/>
    <mergeCell ref="B4:B6"/>
    <mergeCell ref="G4:G6"/>
    <mergeCell ref="B12:B21"/>
    <mergeCell ref="B8:B10"/>
    <mergeCell ref="B11:C11"/>
    <mergeCell ref="H4:H6"/>
    <mergeCell ref="I4:I6"/>
    <mergeCell ref="B59:B62"/>
    <mergeCell ref="B28:B30"/>
    <mergeCell ref="G28:G30"/>
    <mergeCell ref="B56:B57"/>
    <mergeCell ref="G32:G33"/>
    <mergeCell ref="G37:G38"/>
    <mergeCell ref="H59:H62"/>
    <mergeCell ref="I8:I10"/>
    <mergeCell ref="A1:L1"/>
    <mergeCell ref="A2:L2"/>
    <mergeCell ref="B7:C7"/>
    <mergeCell ref="B63:C63"/>
    <mergeCell ref="A4:A7"/>
    <mergeCell ref="A59:A63"/>
    <mergeCell ref="I28:I30"/>
    <mergeCell ref="B31:C31"/>
    <mergeCell ref="A56:A58"/>
    <mergeCell ref="A8:A11"/>
    <mergeCell ref="L64:L71"/>
    <mergeCell ref="H89:L89"/>
    <mergeCell ref="A64:A72"/>
    <mergeCell ref="A78:A82"/>
    <mergeCell ref="H78:H81"/>
    <mergeCell ref="J78:J81"/>
    <mergeCell ref="B82:C82"/>
    <mergeCell ref="G78:G81"/>
    <mergeCell ref="B85:I85"/>
    <mergeCell ref="B86:L86"/>
    <mergeCell ref="H88:L88"/>
    <mergeCell ref="B34:C34"/>
    <mergeCell ref="B44:C44"/>
    <mergeCell ref="B49:C49"/>
    <mergeCell ref="B55:C55"/>
    <mergeCell ref="B35:B43"/>
    <mergeCell ref="B45:B48"/>
    <mergeCell ref="G56:G57"/>
    <mergeCell ref="G40:G43"/>
    <mergeCell ref="G35:G36"/>
    <mergeCell ref="A12:A22"/>
    <mergeCell ref="A23:A25"/>
    <mergeCell ref="A26:A27"/>
    <mergeCell ref="A28:A31"/>
    <mergeCell ref="A32:A34"/>
    <mergeCell ref="A35:A44"/>
    <mergeCell ref="A45:A49"/>
    <mergeCell ref="A50:A55"/>
    <mergeCell ref="B72:C72"/>
    <mergeCell ref="B23:B24"/>
    <mergeCell ref="B32:B33"/>
    <mergeCell ref="B22:C22"/>
    <mergeCell ref="B27:C27"/>
    <mergeCell ref="I35:I43"/>
    <mergeCell ref="I45:I48"/>
    <mergeCell ref="I56:I57"/>
    <mergeCell ref="I50:I54"/>
    <mergeCell ref="I12:I21"/>
    <mergeCell ref="J8:J10"/>
    <mergeCell ref="J28:J30"/>
    <mergeCell ref="J4:J6"/>
    <mergeCell ref="J12:J21"/>
    <mergeCell ref="J23:J24"/>
    <mergeCell ref="K78:K81"/>
    <mergeCell ref="K73:K76"/>
    <mergeCell ref="K45:K48"/>
    <mergeCell ref="J32:J33"/>
    <mergeCell ref="J35:J43"/>
    <mergeCell ref="J50:J54"/>
    <mergeCell ref="J45:J48"/>
    <mergeCell ref="J56:J57"/>
    <mergeCell ref="K59:K62"/>
    <mergeCell ref="J59:J62"/>
    <mergeCell ref="J64:J71"/>
    <mergeCell ref="K64:K71"/>
    <mergeCell ref="K56:K57"/>
    <mergeCell ref="K8:K10"/>
    <mergeCell ref="K4:K6"/>
    <mergeCell ref="K32:K33"/>
    <mergeCell ref="K35:K43"/>
    <mergeCell ref="K28:K30"/>
    <mergeCell ref="K12:K21"/>
    <mergeCell ref="K23:K24"/>
    <mergeCell ref="L78:L81"/>
    <mergeCell ref="B50:B54"/>
    <mergeCell ref="G64:G67"/>
    <mergeCell ref="H64:H67"/>
    <mergeCell ref="G68:G69"/>
    <mergeCell ref="H68:H69"/>
    <mergeCell ref="I68:I69"/>
    <mergeCell ref="K50:K54"/>
    <mergeCell ref="I78:I81"/>
    <mergeCell ref="B78:B81"/>
  </mergeCells>
  <printOptions/>
  <pageMargins left="0.69" right="0.16" top="0.28" bottom="0.55" header="0.16" footer="0.2"/>
  <pageSetup horizontalDpi="600" verticalDpi="600" orientation="landscape" paperSize="9" r:id="rId2"/>
  <headerFooter alignWithMargins="0">
    <oddFooter>&amp;C第 &amp;P 页，共 &amp;N 页</oddFooter>
  </headerFooter>
  <rowBreaks count="8" manualBreakCount="8">
    <brk id="11" max="255" man="1"/>
    <brk id="25" max="255" man="1"/>
    <brk id="34" max="255" man="1"/>
    <brk id="44" max="255" man="1"/>
    <brk id="49" max="255" man="1"/>
    <brk id="55" max="255" man="1"/>
    <brk id="63" max="255" man="1"/>
    <brk id="7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2018-04-03T03:12:07Z</cp:lastPrinted>
  <dcterms:created xsi:type="dcterms:W3CDTF">2009-03-20T08:11:21Z</dcterms:created>
  <dcterms:modified xsi:type="dcterms:W3CDTF">2018-04-04T02:53:59Z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